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sonal\Use-Design Project\"/>
    </mc:Choice>
  </mc:AlternateContent>
  <xr:revisionPtr revIDLastSave="0" documentId="13_ncr:1_{BAA76D99-2F2F-46B8-9527-7082471D9834}" xr6:coauthVersionLast="47" xr6:coauthVersionMax="47" xr10:uidLastSave="{00000000-0000-0000-0000-000000000000}"/>
  <workbookProtection workbookAlgorithmName="SHA-512" workbookHashValue="o4kU2hkiEJttZoZKLjthHQhvik65C3khPzufFzgllgNFlvm5at/X2Za7csyuz5ZbrHDAP4ZOCGJQmnHEdYk0yQ==" workbookSaltValue="eWGa218Cp2TG4GLfCe3pew==" workbookSpinCount="100000" lockStructure="1"/>
  <bookViews>
    <workbookView xWindow="-120" yWindow="-120" windowWidth="20730" windowHeight="11160" xr2:uid="{F0F50F21-C994-4B15-AABB-D5C8C0E7F483}"/>
  </bookViews>
  <sheets>
    <sheet name="راهنمای استفاده" sheetId="5" r:id="rId1"/>
    <sheet name="Source" sheetId="1" state="hidden" r:id="rId2"/>
    <sheet name="ELF-C&amp;K-2800V5" sheetId="2" r:id="rId3"/>
    <sheet name="Sav-Tv" sheetId="15" r:id="rId4"/>
    <sheet name="Ss" sheetId="13" r:id="rId5"/>
    <sheet name="S1" sheetId="14" r:id="rId6"/>
    <sheet name="Export-Tv" sheetId="16" r:id="rId7"/>
    <sheet name="MRS-Cal" sheetId="3" r:id="rId8"/>
    <sheet name="Text" sheetId="8" r:id="rId9"/>
    <sheet name="Sa-T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5" l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D936" i="1"/>
  <c r="AD937" i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3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D1128" i="1"/>
  <c r="AD1129" i="1"/>
  <c r="AD1130" i="1"/>
  <c r="AD1131" i="1"/>
  <c r="AD1132" i="1"/>
  <c r="AD1133" i="1"/>
  <c r="AD1134" i="1"/>
  <c r="AD1135" i="1"/>
  <c r="AD1136" i="1"/>
  <c r="AD1137" i="1"/>
  <c r="AD1138" i="1"/>
  <c r="AD1139" i="1"/>
  <c r="AD1140" i="1"/>
  <c r="AD1141" i="1"/>
  <c r="AD1142" i="1"/>
  <c r="AD1143" i="1"/>
  <c r="AD1144" i="1"/>
  <c r="AD1145" i="1"/>
  <c r="AD1146" i="1"/>
  <c r="AD1147" i="1"/>
  <c r="AD1148" i="1"/>
  <c r="AD1149" i="1"/>
  <c r="AD1150" i="1"/>
  <c r="AD1151" i="1"/>
  <c r="AD1152" i="1"/>
  <c r="AD1153" i="1"/>
  <c r="AD1154" i="1"/>
  <c r="AD1155" i="1"/>
  <c r="AD1156" i="1"/>
  <c r="AD1157" i="1"/>
  <c r="AD1158" i="1"/>
  <c r="AD1159" i="1"/>
  <c r="AD1160" i="1"/>
  <c r="AD1161" i="1"/>
  <c r="AD1162" i="1"/>
  <c r="AD1163" i="1"/>
  <c r="AD1164" i="1"/>
  <c r="AD1165" i="1"/>
  <c r="AD1166" i="1"/>
  <c r="AD1167" i="1"/>
  <c r="AD1168" i="1"/>
  <c r="AD1169" i="1"/>
  <c r="AD1170" i="1"/>
  <c r="AD1171" i="1"/>
  <c r="AD1172" i="1"/>
  <c r="AD1173" i="1"/>
  <c r="AD1174" i="1"/>
  <c r="AD1175" i="1"/>
  <c r="AD1176" i="1"/>
  <c r="AD1177" i="1"/>
  <c r="AD1178" i="1"/>
  <c r="AD1179" i="1"/>
  <c r="AD1180" i="1"/>
  <c r="AD1181" i="1"/>
  <c r="AD1182" i="1"/>
  <c r="AD1183" i="1"/>
  <c r="AD1184" i="1"/>
  <c r="AD1185" i="1"/>
  <c r="AD1186" i="1"/>
  <c r="AD1187" i="1"/>
  <c r="AD1188" i="1"/>
  <c r="AD1189" i="1"/>
  <c r="AD1190" i="1"/>
  <c r="AD1191" i="1"/>
  <c r="AD1192" i="1"/>
  <c r="AD1193" i="1"/>
  <c r="AD1194" i="1"/>
  <c r="AD1195" i="1"/>
  <c r="AD1196" i="1"/>
  <c r="AD1197" i="1"/>
  <c r="AD1198" i="1"/>
  <c r="AD1199" i="1"/>
  <c r="AD1200" i="1"/>
  <c r="AD1201" i="1"/>
  <c r="AD1202" i="1"/>
  <c r="AD1203" i="1"/>
  <c r="AD1204" i="1"/>
  <c r="AD1205" i="1"/>
  <c r="AD1206" i="1"/>
  <c r="AD1207" i="1"/>
  <c r="AD1208" i="1"/>
  <c r="AD1209" i="1"/>
  <c r="AD1210" i="1"/>
  <c r="AD1211" i="1"/>
  <c r="AD1212" i="1"/>
  <c r="AD1213" i="1"/>
  <c r="AD1214" i="1"/>
  <c r="AD1215" i="1"/>
  <c r="AD1216" i="1"/>
  <c r="AD1217" i="1"/>
  <c r="AD1218" i="1"/>
  <c r="AD1219" i="1"/>
  <c r="AD1220" i="1"/>
  <c r="AD1221" i="1"/>
  <c r="AD1222" i="1"/>
  <c r="AD1223" i="1"/>
  <c r="AD1224" i="1"/>
  <c r="AD1225" i="1"/>
  <c r="AD1226" i="1"/>
  <c r="AD1227" i="1"/>
  <c r="AD1228" i="1"/>
  <c r="AD1229" i="1"/>
  <c r="AD1230" i="1"/>
  <c r="AD1231" i="1"/>
  <c r="AD1232" i="1"/>
  <c r="AD1233" i="1"/>
  <c r="AD1234" i="1"/>
  <c r="AD1235" i="1"/>
  <c r="AD1236" i="1"/>
  <c r="AD1237" i="1"/>
  <c r="AD1238" i="1"/>
  <c r="AD1239" i="1"/>
  <c r="AD1240" i="1"/>
  <c r="AD1241" i="1"/>
  <c r="AD1242" i="1"/>
  <c r="AD1243" i="1"/>
  <c r="AD1244" i="1"/>
  <c r="AD1245" i="1"/>
  <c r="AD1246" i="1"/>
  <c r="AD1247" i="1"/>
  <c r="AD1248" i="1"/>
  <c r="AD1249" i="1"/>
  <c r="AD1250" i="1"/>
  <c r="AD1251" i="1"/>
  <c r="AD1252" i="1"/>
  <c r="AD1253" i="1"/>
  <c r="AD1254" i="1"/>
  <c r="AD1255" i="1"/>
  <c r="AD1256" i="1"/>
  <c r="AD1257" i="1"/>
  <c r="AD1258" i="1"/>
  <c r="AD1259" i="1"/>
  <c r="AD1260" i="1"/>
  <c r="AD1261" i="1"/>
  <c r="AD1262" i="1"/>
  <c r="AD1263" i="1"/>
  <c r="AD1264" i="1"/>
  <c r="AD1265" i="1"/>
  <c r="AD1266" i="1"/>
  <c r="AD1267" i="1"/>
  <c r="AD1268" i="1"/>
  <c r="AD1269" i="1"/>
  <c r="AD1270" i="1"/>
  <c r="AD1271" i="1"/>
  <c r="AD1272" i="1"/>
  <c r="AD1273" i="1"/>
  <c r="AD1274" i="1"/>
  <c r="AD1275" i="1"/>
  <c r="AD1276" i="1"/>
  <c r="AD1277" i="1"/>
  <c r="AD1278" i="1"/>
  <c r="AD1279" i="1"/>
  <c r="AD1280" i="1"/>
  <c r="AD1281" i="1"/>
  <c r="AD1282" i="1"/>
  <c r="AD1283" i="1"/>
  <c r="AD1284" i="1"/>
  <c r="AD1285" i="1"/>
  <c r="AD1286" i="1"/>
  <c r="AD1287" i="1"/>
  <c r="AD1288" i="1"/>
  <c r="AD1289" i="1"/>
  <c r="AD1290" i="1"/>
  <c r="AD1291" i="1"/>
  <c r="AD1292" i="1"/>
  <c r="AD1293" i="1"/>
  <c r="AD1294" i="1"/>
  <c r="AD1295" i="1"/>
  <c r="AD1296" i="1"/>
  <c r="AD1297" i="1"/>
  <c r="AD1298" i="1"/>
  <c r="AD1299" i="1"/>
  <c r="AD1300" i="1"/>
  <c r="AD1301" i="1"/>
  <c r="AD1302" i="1"/>
  <c r="AD1303" i="1"/>
  <c r="AD1304" i="1"/>
  <c r="AD1305" i="1"/>
  <c r="AD1306" i="1"/>
  <c r="AD1307" i="1"/>
  <c r="AD1308" i="1"/>
  <c r="AD1309" i="1"/>
  <c r="AD1310" i="1"/>
  <c r="AD1311" i="1"/>
  <c r="AD1312" i="1"/>
  <c r="AD1313" i="1"/>
  <c r="AD1314" i="1"/>
  <c r="AD1315" i="1"/>
  <c r="AD1316" i="1"/>
  <c r="AD1317" i="1"/>
  <c r="AD1318" i="1"/>
  <c r="AD1319" i="1"/>
  <c r="AD1320" i="1"/>
  <c r="AD1321" i="1"/>
  <c r="AD1322" i="1"/>
  <c r="AD1323" i="1"/>
  <c r="AD1324" i="1"/>
  <c r="AD1325" i="1"/>
  <c r="AD1326" i="1"/>
  <c r="AD1327" i="1"/>
  <c r="AD1328" i="1"/>
  <c r="AD1329" i="1"/>
  <c r="AD1330" i="1"/>
  <c r="AD1331" i="1"/>
  <c r="AD1332" i="1"/>
  <c r="AD1333" i="1"/>
  <c r="AD1334" i="1"/>
  <c r="AD1335" i="1"/>
  <c r="AD1336" i="1"/>
  <c r="AD1337" i="1"/>
  <c r="AD1338" i="1"/>
  <c r="AD1339" i="1"/>
  <c r="AD1340" i="1"/>
  <c r="AD1341" i="1"/>
  <c r="AD1342" i="1"/>
  <c r="AD1343" i="1"/>
  <c r="AD1344" i="1"/>
  <c r="AD1345" i="1"/>
  <c r="AD1346" i="1"/>
  <c r="AD1347" i="1"/>
  <c r="AD1348" i="1"/>
  <c r="AD1349" i="1"/>
  <c r="AD1350" i="1"/>
  <c r="AD1351" i="1"/>
  <c r="AD1352" i="1"/>
  <c r="AD1353" i="1"/>
  <c r="AD1354" i="1"/>
  <c r="AD1355" i="1"/>
  <c r="AD1356" i="1"/>
  <c r="AD1357" i="1"/>
  <c r="AD1358" i="1"/>
  <c r="AD1359" i="1"/>
  <c r="AD1360" i="1"/>
  <c r="AD1361" i="1"/>
  <c r="AD1362" i="1"/>
  <c r="AD1363" i="1"/>
  <c r="AD1364" i="1"/>
  <c r="AD1365" i="1"/>
  <c r="AD1366" i="1"/>
  <c r="AD1367" i="1"/>
  <c r="AD1368" i="1"/>
  <c r="AD1369" i="1"/>
  <c r="AD1370" i="1"/>
  <c r="AD1371" i="1"/>
  <c r="AD1372" i="1"/>
  <c r="AD1373" i="1"/>
  <c r="AD1374" i="1"/>
  <c r="AD1375" i="1"/>
  <c r="AD1376" i="1"/>
  <c r="AD1377" i="1"/>
  <c r="AD1378" i="1"/>
  <c r="AD1379" i="1"/>
  <c r="AD1380" i="1"/>
  <c r="AD1381" i="1"/>
  <c r="AD1382" i="1"/>
  <c r="AD1383" i="1"/>
  <c r="AD1384" i="1"/>
  <c r="AD1385" i="1"/>
  <c r="AD1386" i="1"/>
  <c r="AD1387" i="1"/>
  <c r="AD1388" i="1"/>
  <c r="AD1389" i="1"/>
  <c r="AD1390" i="1"/>
  <c r="AD1391" i="1"/>
  <c r="AD1392" i="1"/>
  <c r="AD1393" i="1"/>
  <c r="AD1394" i="1"/>
  <c r="AD1395" i="1"/>
  <c r="AD1396" i="1"/>
  <c r="AD1397" i="1"/>
  <c r="AD1398" i="1"/>
  <c r="AD1399" i="1"/>
  <c r="AD1400" i="1"/>
  <c r="AD1401" i="1"/>
  <c r="AD1402" i="1"/>
  <c r="AD1403" i="1"/>
  <c r="AD1404" i="1"/>
  <c r="AD1405" i="1"/>
  <c r="AD1406" i="1"/>
  <c r="AD1407" i="1"/>
  <c r="AD1408" i="1"/>
  <c r="AD1409" i="1"/>
  <c r="AD1410" i="1"/>
  <c r="AD1411" i="1"/>
  <c r="AD1412" i="1"/>
  <c r="AD1413" i="1"/>
  <c r="AD1414" i="1"/>
  <c r="AD1415" i="1"/>
  <c r="AD1416" i="1"/>
  <c r="AD1417" i="1"/>
  <c r="AD1418" i="1"/>
  <c r="AD1419" i="1"/>
  <c r="AD1420" i="1"/>
  <c r="AD1421" i="1"/>
  <c r="AD1422" i="1"/>
  <c r="AD1423" i="1"/>
  <c r="AD1424" i="1"/>
  <c r="AD1425" i="1"/>
  <c r="AD1426" i="1"/>
  <c r="AD1427" i="1"/>
  <c r="AD1428" i="1"/>
  <c r="AD1429" i="1"/>
  <c r="AD1430" i="1"/>
  <c r="AD1431" i="1"/>
  <c r="AD1432" i="1"/>
  <c r="AD1433" i="1"/>
  <c r="AD1434" i="1"/>
  <c r="AD1435" i="1"/>
  <c r="AD1436" i="1"/>
  <c r="AD1437" i="1"/>
  <c r="AD1438" i="1"/>
  <c r="AD1439" i="1"/>
  <c r="AD1440" i="1"/>
  <c r="AD1441" i="1"/>
  <c r="AD1442" i="1"/>
  <c r="AD1443" i="1"/>
  <c r="AD1444" i="1"/>
  <c r="AD1445" i="1"/>
  <c r="AD1446" i="1"/>
  <c r="AD1447" i="1"/>
  <c r="AD1448" i="1"/>
  <c r="AD1449" i="1"/>
  <c r="AD1450" i="1"/>
  <c r="AD1451" i="1"/>
  <c r="AD1452" i="1"/>
  <c r="AD1453" i="1"/>
  <c r="AD1454" i="1"/>
  <c r="AD1455" i="1"/>
  <c r="AD1456" i="1"/>
  <c r="AD1457" i="1"/>
  <c r="AD1458" i="1"/>
  <c r="AD1459" i="1"/>
  <c r="AD1460" i="1"/>
  <c r="AD1461" i="1"/>
  <c r="AD1462" i="1"/>
  <c r="AD1463" i="1"/>
  <c r="AD1464" i="1"/>
  <c r="AD1465" i="1"/>
  <c r="AD1466" i="1"/>
  <c r="AD1467" i="1"/>
  <c r="AD1468" i="1"/>
  <c r="AD1469" i="1"/>
  <c r="AD1470" i="1"/>
  <c r="AD1471" i="1"/>
  <c r="AD1472" i="1"/>
  <c r="AD1473" i="1"/>
  <c r="AD1474" i="1"/>
  <c r="AD1475" i="1"/>
  <c r="AD1476" i="1"/>
  <c r="AD1477" i="1"/>
  <c r="AD1478" i="1"/>
  <c r="AD1479" i="1"/>
  <c r="AD1480" i="1"/>
  <c r="AD1481" i="1"/>
  <c r="AD1482" i="1"/>
  <c r="AD1483" i="1"/>
  <c r="AD1484" i="1"/>
  <c r="AD1485" i="1"/>
  <c r="AD1486" i="1"/>
  <c r="AD1487" i="1"/>
  <c r="AD1488" i="1"/>
  <c r="AD1489" i="1"/>
  <c r="AD1490" i="1"/>
  <c r="AD1491" i="1"/>
  <c r="AD1492" i="1"/>
  <c r="AD1493" i="1"/>
  <c r="AD1494" i="1"/>
  <c r="AD1495" i="1"/>
  <c r="AD1496" i="1"/>
  <c r="AD1497" i="1"/>
  <c r="AD1498" i="1"/>
  <c r="AD1499" i="1"/>
  <c r="AD1500" i="1"/>
  <c r="AD1501" i="1"/>
  <c r="AD1502" i="1"/>
  <c r="AD1503" i="1"/>
  <c r="AD1504" i="1"/>
  <c r="AD1505" i="1"/>
  <c r="AD1506" i="1"/>
  <c r="AD1507" i="1"/>
  <c r="AD1508" i="1"/>
  <c r="AD1509" i="1"/>
  <c r="AD1510" i="1"/>
  <c r="AD1511" i="1"/>
  <c r="AD1512" i="1"/>
  <c r="AD1513" i="1"/>
  <c r="AD1514" i="1"/>
  <c r="AD1515" i="1"/>
  <c r="AD1516" i="1"/>
  <c r="AD1517" i="1"/>
  <c r="AD1518" i="1"/>
  <c r="AD1519" i="1"/>
  <c r="AD1520" i="1"/>
  <c r="AD1521" i="1"/>
  <c r="AD1522" i="1"/>
  <c r="AD1523" i="1"/>
  <c r="AD1524" i="1"/>
  <c r="AD1525" i="1"/>
  <c r="AD1526" i="1"/>
  <c r="AD1527" i="1"/>
  <c r="AD1528" i="1"/>
  <c r="AD1529" i="1"/>
  <c r="AD1530" i="1"/>
  <c r="AD1531" i="1"/>
  <c r="AD1532" i="1"/>
  <c r="AD1533" i="1"/>
  <c r="AD1534" i="1"/>
  <c r="AD1535" i="1"/>
  <c r="AD1536" i="1"/>
  <c r="AD1537" i="1"/>
  <c r="AD1538" i="1"/>
  <c r="AD1539" i="1"/>
  <c r="AD1540" i="1"/>
  <c r="AD1541" i="1"/>
  <c r="AD1542" i="1"/>
  <c r="AD1543" i="1"/>
  <c r="AD1544" i="1"/>
  <c r="AD1545" i="1"/>
  <c r="AD1546" i="1"/>
  <c r="AD1547" i="1"/>
  <c r="AD1548" i="1"/>
  <c r="AD1549" i="1"/>
  <c r="AD1550" i="1"/>
  <c r="AD1551" i="1"/>
  <c r="AD1552" i="1"/>
  <c r="AD1553" i="1"/>
  <c r="AD1554" i="1"/>
  <c r="AD1555" i="1"/>
  <c r="AD1556" i="1"/>
  <c r="AD1557" i="1"/>
  <c r="AD1558" i="1"/>
  <c r="AD1559" i="1"/>
  <c r="AD1560" i="1"/>
  <c r="AD1561" i="1"/>
  <c r="AD1562" i="1"/>
  <c r="AD1563" i="1"/>
  <c r="AD1564" i="1"/>
  <c r="AD1565" i="1"/>
  <c r="AD1566" i="1"/>
  <c r="AD1567" i="1"/>
  <c r="AD1568" i="1"/>
  <c r="AD1569" i="1"/>
  <c r="AD1570" i="1"/>
  <c r="AD1571" i="1"/>
  <c r="AD1572" i="1"/>
  <c r="AD1573" i="1"/>
  <c r="AD1574" i="1"/>
  <c r="AD1575" i="1"/>
  <c r="AD1576" i="1"/>
  <c r="AD1577" i="1"/>
  <c r="AD1578" i="1"/>
  <c r="AD1579" i="1"/>
  <c r="AD1580" i="1"/>
  <c r="AD1581" i="1"/>
  <c r="AD1582" i="1"/>
  <c r="AD1583" i="1"/>
  <c r="AD1584" i="1"/>
  <c r="AD1585" i="1"/>
  <c r="AD1586" i="1"/>
  <c r="AD1587" i="1"/>
  <c r="AD1588" i="1"/>
  <c r="AD1589" i="1"/>
  <c r="AD1590" i="1"/>
  <c r="AD1591" i="1"/>
  <c r="AD1592" i="1"/>
  <c r="AD1593" i="1"/>
  <c r="AD1594" i="1"/>
  <c r="AD1595" i="1"/>
  <c r="AD1596" i="1"/>
  <c r="AD1597" i="1"/>
  <c r="AD1598" i="1"/>
  <c r="AD1599" i="1"/>
  <c r="AD1600" i="1"/>
  <c r="AD1601" i="1"/>
  <c r="AD1602" i="1"/>
  <c r="AD1603" i="1"/>
  <c r="AD1604" i="1"/>
  <c r="AD1605" i="1"/>
  <c r="AD1606" i="1"/>
  <c r="AD1607" i="1"/>
  <c r="AD1608" i="1"/>
  <c r="AD1609" i="1"/>
  <c r="AD1610" i="1"/>
  <c r="AD1611" i="1"/>
  <c r="AD1612" i="1"/>
  <c r="AD1613" i="1"/>
  <c r="AD1614" i="1"/>
  <c r="AD1615" i="1"/>
  <c r="AD1616" i="1"/>
  <c r="AD1617" i="1"/>
  <c r="AD1618" i="1"/>
  <c r="AD1619" i="1"/>
  <c r="AD1620" i="1"/>
  <c r="AD1621" i="1"/>
  <c r="AD1622" i="1"/>
  <c r="AD1623" i="1"/>
  <c r="AD1624" i="1"/>
  <c r="AD1625" i="1"/>
  <c r="AD1626" i="1"/>
  <c r="AD1627" i="1"/>
  <c r="AD1628" i="1"/>
  <c r="AD1629" i="1"/>
  <c r="AD1630" i="1"/>
  <c r="AD1631" i="1"/>
  <c r="AD1632" i="1"/>
  <c r="AD1633" i="1"/>
  <c r="AD1634" i="1"/>
  <c r="AD1635" i="1"/>
  <c r="AD1636" i="1"/>
  <c r="AD1637" i="1"/>
  <c r="AD1638" i="1"/>
  <c r="AD1639" i="1"/>
  <c r="AD1640" i="1"/>
  <c r="AD1641" i="1"/>
  <c r="AD1642" i="1"/>
  <c r="AD1643" i="1"/>
  <c r="AD1644" i="1"/>
  <c r="AD1645" i="1"/>
  <c r="AD1646" i="1"/>
  <c r="AD1647" i="1"/>
  <c r="AD1648" i="1"/>
  <c r="AD1649" i="1"/>
  <c r="AD1650" i="1"/>
  <c r="AD1651" i="1"/>
  <c r="AD1652" i="1"/>
  <c r="AD1653" i="1"/>
  <c r="AD1654" i="1"/>
  <c r="AD1655" i="1"/>
  <c r="AD1656" i="1"/>
  <c r="AD1657" i="1"/>
  <c r="AD1658" i="1"/>
  <c r="AD1659" i="1"/>
  <c r="AD1660" i="1"/>
  <c r="AD1661" i="1"/>
  <c r="AD1662" i="1"/>
  <c r="AD1663" i="1"/>
  <c r="AD1664" i="1"/>
  <c r="AD1665" i="1"/>
  <c r="AD1666" i="1"/>
  <c r="AD1667" i="1"/>
  <c r="AD1668" i="1"/>
  <c r="AD1669" i="1"/>
  <c r="AD1670" i="1"/>
  <c r="AD1671" i="1"/>
  <c r="AD1672" i="1"/>
  <c r="AD1673" i="1"/>
  <c r="AD1674" i="1"/>
  <c r="AD1675" i="1"/>
  <c r="AD1676" i="1"/>
  <c r="AD1677" i="1"/>
  <c r="AD1678" i="1"/>
  <c r="AD1679" i="1"/>
  <c r="AD1680" i="1"/>
  <c r="AD1681" i="1"/>
  <c r="AD1682" i="1"/>
  <c r="AD1683" i="1"/>
  <c r="AD1684" i="1"/>
  <c r="AD1685" i="1"/>
  <c r="AD1686" i="1"/>
  <c r="AD1687" i="1"/>
  <c r="AD1688" i="1"/>
  <c r="AD1689" i="1"/>
  <c r="AD1690" i="1"/>
  <c r="AD1691" i="1"/>
  <c r="AD1692" i="1"/>
  <c r="AD1693" i="1"/>
  <c r="AD1694" i="1"/>
  <c r="AD1695" i="1"/>
  <c r="AD1696" i="1"/>
  <c r="AD1697" i="1"/>
  <c r="AD1698" i="1"/>
  <c r="AD1699" i="1"/>
  <c r="AD1700" i="1"/>
  <c r="AD1701" i="1"/>
  <c r="AD1702" i="1"/>
  <c r="AD1703" i="1"/>
  <c r="AD1704" i="1"/>
  <c r="AD1705" i="1"/>
  <c r="AD1706" i="1"/>
  <c r="AD1707" i="1"/>
  <c r="AD1708" i="1"/>
  <c r="AD1709" i="1"/>
  <c r="AD1710" i="1"/>
  <c r="AD1711" i="1"/>
  <c r="AD1712" i="1"/>
  <c r="AD1713" i="1"/>
  <c r="AD1714" i="1"/>
  <c r="AD1715" i="1"/>
  <c r="AD1716" i="1"/>
  <c r="AD1717" i="1"/>
  <c r="AD1718" i="1"/>
  <c r="AD1719" i="1"/>
  <c r="AD1720" i="1"/>
  <c r="AD1721" i="1"/>
  <c r="AD1722" i="1"/>
  <c r="AD1723" i="1"/>
  <c r="AD1724" i="1"/>
  <c r="AD1725" i="1"/>
  <c r="AD1726" i="1"/>
  <c r="AD1727" i="1"/>
  <c r="AD1728" i="1"/>
  <c r="AD1729" i="1"/>
  <c r="AD1730" i="1"/>
  <c r="AD1731" i="1"/>
  <c r="AD1732" i="1"/>
  <c r="AD1733" i="1"/>
  <c r="AD1734" i="1"/>
  <c r="AD1735" i="1"/>
  <c r="AD1736" i="1"/>
  <c r="AD1737" i="1"/>
  <c r="AD1738" i="1"/>
  <c r="AD1739" i="1"/>
  <c r="AD1740" i="1"/>
  <c r="AD1741" i="1"/>
  <c r="AD1742" i="1"/>
  <c r="AD1743" i="1"/>
  <c r="AD1744" i="1"/>
  <c r="AD1745" i="1"/>
  <c r="AD1746" i="1"/>
  <c r="AD1747" i="1"/>
  <c r="AD1748" i="1"/>
  <c r="AD1749" i="1"/>
  <c r="AD1750" i="1"/>
  <c r="AD1751" i="1"/>
  <c r="AD1752" i="1"/>
  <c r="AD1753" i="1"/>
  <c r="AD1754" i="1"/>
  <c r="AD1755" i="1"/>
  <c r="AD1756" i="1"/>
  <c r="AD1757" i="1"/>
  <c r="AD1758" i="1"/>
  <c r="AD1759" i="1"/>
  <c r="AD1760" i="1"/>
  <c r="AD1761" i="1"/>
  <c r="AD1762" i="1"/>
  <c r="AD1763" i="1"/>
  <c r="AD1764" i="1"/>
  <c r="AD1765" i="1"/>
  <c r="AD1766" i="1"/>
  <c r="AD1767" i="1"/>
  <c r="AD1768" i="1"/>
  <c r="AD1769" i="1"/>
  <c r="AD1770" i="1"/>
  <c r="AD1771" i="1"/>
  <c r="AD1772" i="1"/>
  <c r="AD1773" i="1"/>
  <c r="AD1774" i="1"/>
  <c r="AD1775" i="1"/>
  <c r="AD1776" i="1"/>
  <c r="AD1777" i="1"/>
  <c r="AD1778" i="1"/>
  <c r="AD1779" i="1"/>
  <c r="AD1780" i="1"/>
  <c r="AD1781" i="1"/>
  <c r="AD1782" i="1"/>
  <c r="AD1783" i="1"/>
  <c r="AD1784" i="1"/>
  <c r="AD1785" i="1"/>
  <c r="AD1786" i="1"/>
  <c r="AD1787" i="1"/>
  <c r="AD1788" i="1"/>
  <c r="AD1789" i="1"/>
  <c r="AD1790" i="1"/>
  <c r="AD1791" i="1"/>
  <c r="AD1792" i="1"/>
  <c r="AD1793" i="1"/>
  <c r="AD1794" i="1"/>
  <c r="AD1795" i="1"/>
  <c r="AD1796" i="1"/>
  <c r="AD1797" i="1"/>
  <c r="AD1798" i="1"/>
  <c r="AD1799" i="1"/>
  <c r="AD1800" i="1"/>
  <c r="AD1801" i="1"/>
  <c r="AD1802" i="1"/>
  <c r="AD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1002" i="1"/>
  <c r="AC1003" i="1"/>
  <c r="AC1004" i="1"/>
  <c r="AC1005" i="1"/>
  <c r="AC1006" i="1"/>
  <c r="AC1007" i="1"/>
  <c r="AC1008" i="1"/>
  <c r="AC1009" i="1"/>
  <c r="AC1010" i="1"/>
  <c r="AC1011" i="1"/>
  <c r="AC1012" i="1"/>
  <c r="AC1013" i="1"/>
  <c r="AC1014" i="1"/>
  <c r="AC1015" i="1"/>
  <c r="AC1016" i="1"/>
  <c r="AC1017" i="1"/>
  <c r="AC1018" i="1"/>
  <c r="AC1019" i="1"/>
  <c r="AC1020" i="1"/>
  <c r="AC1021" i="1"/>
  <c r="AC1022" i="1"/>
  <c r="AC1023" i="1"/>
  <c r="AC1024" i="1"/>
  <c r="AC1025" i="1"/>
  <c r="AC1026" i="1"/>
  <c r="AC1027" i="1"/>
  <c r="AC1028" i="1"/>
  <c r="AC1029" i="1"/>
  <c r="AC1030" i="1"/>
  <c r="AC1031" i="1"/>
  <c r="AC1032" i="1"/>
  <c r="AC1033" i="1"/>
  <c r="AC1034" i="1"/>
  <c r="AC1035" i="1"/>
  <c r="AC1036" i="1"/>
  <c r="AC1037" i="1"/>
  <c r="AC1038" i="1"/>
  <c r="AC1039" i="1"/>
  <c r="AC1040" i="1"/>
  <c r="AC1041" i="1"/>
  <c r="AC1042" i="1"/>
  <c r="AC1043" i="1"/>
  <c r="AC1044" i="1"/>
  <c r="AC1045" i="1"/>
  <c r="AC1046" i="1"/>
  <c r="AC1047" i="1"/>
  <c r="AC1048" i="1"/>
  <c r="AC1049" i="1"/>
  <c r="AC1050" i="1"/>
  <c r="AC1051" i="1"/>
  <c r="AC1052" i="1"/>
  <c r="AC1053" i="1"/>
  <c r="AC1054" i="1"/>
  <c r="AC1055" i="1"/>
  <c r="AC1056" i="1"/>
  <c r="AC1057" i="1"/>
  <c r="AC1058" i="1"/>
  <c r="AC1059" i="1"/>
  <c r="AC1060" i="1"/>
  <c r="AC1061" i="1"/>
  <c r="AC1062" i="1"/>
  <c r="AC1063" i="1"/>
  <c r="AC1064" i="1"/>
  <c r="AC1065" i="1"/>
  <c r="AC1066" i="1"/>
  <c r="AC1067" i="1"/>
  <c r="AC1068" i="1"/>
  <c r="AC1069" i="1"/>
  <c r="AC1070" i="1"/>
  <c r="AC1071" i="1"/>
  <c r="AC1072" i="1"/>
  <c r="AC1073" i="1"/>
  <c r="AC1074" i="1"/>
  <c r="AC1075" i="1"/>
  <c r="AC1076" i="1"/>
  <c r="AC1077" i="1"/>
  <c r="AC1078" i="1"/>
  <c r="AC1079" i="1"/>
  <c r="AC1080" i="1"/>
  <c r="AC1081" i="1"/>
  <c r="AC1082" i="1"/>
  <c r="AC1083" i="1"/>
  <c r="AC1084" i="1"/>
  <c r="AC1085" i="1"/>
  <c r="AC1086" i="1"/>
  <c r="AC1087" i="1"/>
  <c r="AC1088" i="1"/>
  <c r="AC1089" i="1"/>
  <c r="AC1090" i="1"/>
  <c r="AC1091" i="1"/>
  <c r="AC1092" i="1"/>
  <c r="AC1093" i="1"/>
  <c r="AC1094" i="1"/>
  <c r="AC1095" i="1"/>
  <c r="AC1096" i="1"/>
  <c r="AC1097" i="1"/>
  <c r="AC1098" i="1"/>
  <c r="AC1099" i="1"/>
  <c r="AC1100" i="1"/>
  <c r="AC1101" i="1"/>
  <c r="AC1102" i="1"/>
  <c r="AC1103" i="1"/>
  <c r="AC1104" i="1"/>
  <c r="AC1105" i="1"/>
  <c r="AC1106" i="1"/>
  <c r="AC1107" i="1"/>
  <c r="AC1108" i="1"/>
  <c r="AC1109" i="1"/>
  <c r="AC1110" i="1"/>
  <c r="AC1111" i="1"/>
  <c r="AC1112" i="1"/>
  <c r="AC1113" i="1"/>
  <c r="AC1114" i="1"/>
  <c r="AC1115" i="1"/>
  <c r="AC1116" i="1"/>
  <c r="AC1117" i="1"/>
  <c r="AC1118" i="1"/>
  <c r="AC1119" i="1"/>
  <c r="AC1120" i="1"/>
  <c r="AC1121" i="1"/>
  <c r="AC1122" i="1"/>
  <c r="AC1123" i="1"/>
  <c r="AC1124" i="1"/>
  <c r="AC1125" i="1"/>
  <c r="AC1126" i="1"/>
  <c r="AC1127" i="1"/>
  <c r="AC1128" i="1"/>
  <c r="AC1129" i="1"/>
  <c r="AC1130" i="1"/>
  <c r="AC1131" i="1"/>
  <c r="AC1132" i="1"/>
  <c r="AC1133" i="1"/>
  <c r="AC1134" i="1"/>
  <c r="AC1135" i="1"/>
  <c r="AC1136" i="1"/>
  <c r="AC1137" i="1"/>
  <c r="AC1138" i="1"/>
  <c r="AC1139" i="1"/>
  <c r="AC1140" i="1"/>
  <c r="AC1141" i="1"/>
  <c r="AC1142" i="1"/>
  <c r="AC1143" i="1"/>
  <c r="AC1144" i="1"/>
  <c r="AC1145" i="1"/>
  <c r="AC1146" i="1"/>
  <c r="AC1147" i="1"/>
  <c r="AC1148" i="1"/>
  <c r="AC1149" i="1"/>
  <c r="AC1150" i="1"/>
  <c r="AC1151" i="1"/>
  <c r="AC1152" i="1"/>
  <c r="AC1153" i="1"/>
  <c r="AC1154" i="1"/>
  <c r="AC1155" i="1"/>
  <c r="AC1156" i="1"/>
  <c r="AC1157" i="1"/>
  <c r="AC1158" i="1"/>
  <c r="AC1159" i="1"/>
  <c r="AC1160" i="1"/>
  <c r="AC1161" i="1"/>
  <c r="AC1162" i="1"/>
  <c r="AC1163" i="1"/>
  <c r="AC1164" i="1"/>
  <c r="AC1165" i="1"/>
  <c r="AC1166" i="1"/>
  <c r="AC1167" i="1"/>
  <c r="AC1168" i="1"/>
  <c r="AC1169" i="1"/>
  <c r="AC1170" i="1"/>
  <c r="AC1171" i="1"/>
  <c r="AC1172" i="1"/>
  <c r="AC1173" i="1"/>
  <c r="AC1174" i="1"/>
  <c r="AC1175" i="1"/>
  <c r="AC1176" i="1"/>
  <c r="AC1177" i="1"/>
  <c r="AC1178" i="1"/>
  <c r="AC1179" i="1"/>
  <c r="AC1180" i="1"/>
  <c r="AC1181" i="1"/>
  <c r="AC1182" i="1"/>
  <c r="AC1183" i="1"/>
  <c r="AC1184" i="1"/>
  <c r="AC1185" i="1"/>
  <c r="AC1186" i="1"/>
  <c r="AC1187" i="1"/>
  <c r="AC1188" i="1"/>
  <c r="AC1189" i="1"/>
  <c r="AC1190" i="1"/>
  <c r="AC1191" i="1"/>
  <c r="AC1192" i="1"/>
  <c r="AC1193" i="1"/>
  <c r="AC1194" i="1"/>
  <c r="AC1195" i="1"/>
  <c r="AC1196" i="1"/>
  <c r="AC1197" i="1"/>
  <c r="AC1198" i="1"/>
  <c r="AC1199" i="1"/>
  <c r="AC1200" i="1"/>
  <c r="AC1201" i="1"/>
  <c r="AC1202" i="1"/>
  <c r="AC1203" i="1"/>
  <c r="AC1204" i="1"/>
  <c r="AC1205" i="1"/>
  <c r="AC1206" i="1"/>
  <c r="AC1207" i="1"/>
  <c r="AC1208" i="1"/>
  <c r="AC1209" i="1"/>
  <c r="AC1210" i="1"/>
  <c r="AC1211" i="1"/>
  <c r="AC1212" i="1"/>
  <c r="AC1213" i="1"/>
  <c r="AC1214" i="1"/>
  <c r="AC1215" i="1"/>
  <c r="AC1216" i="1"/>
  <c r="AC1217" i="1"/>
  <c r="AC1218" i="1"/>
  <c r="AC1219" i="1"/>
  <c r="AC1220" i="1"/>
  <c r="AC1221" i="1"/>
  <c r="AC1222" i="1"/>
  <c r="AC1223" i="1"/>
  <c r="AC1224" i="1"/>
  <c r="AC1225" i="1"/>
  <c r="AC1226" i="1"/>
  <c r="AC1227" i="1"/>
  <c r="AC1228" i="1"/>
  <c r="AC1229" i="1"/>
  <c r="AC1230" i="1"/>
  <c r="AC1231" i="1"/>
  <c r="AC1232" i="1"/>
  <c r="AC1233" i="1"/>
  <c r="AC1234" i="1"/>
  <c r="AC1235" i="1"/>
  <c r="AC1236" i="1"/>
  <c r="AC1237" i="1"/>
  <c r="AC1238" i="1"/>
  <c r="AC1239" i="1"/>
  <c r="AC1240" i="1"/>
  <c r="AC1241" i="1"/>
  <c r="AC1242" i="1"/>
  <c r="AC1243" i="1"/>
  <c r="AC1244" i="1"/>
  <c r="AC1245" i="1"/>
  <c r="AC1246" i="1"/>
  <c r="AC1247" i="1"/>
  <c r="AC1248" i="1"/>
  <c r="AC1249" i="1"/>
  <c r="AC1250" i="1"/>
  <c r="AC1251" i="1"/>
  <c r="AC1252" i="1"/>
  <c r="AC1253" i="1"/>
  <c r="AC1254" i="1"/>
  <c r="AC1255" i="1"/>
  <c r="AC1256" i="1"/>
  <c r="AC1257" i="1"/>
  <c r="AC1258" i="1"/>
  <c r="AC1259" i="1"/>
  <c r="AC1260" i="1"/>
  <c r="AC1261" i="1"/>
  <c r="AC1262" i="1"/>
  <c r="AC1263" i="1"/>
  <c r="AC1264" i="1"/>
  <c r="AC1265" i="1"/>
  <c r="AC1266" i="1"/>
  <c r="AC1267" i="1"/>
  <c r="AC1268" i="1"/>
  <c r="AC1269" i="1"/>
  <c r="AC1270" i="1"/>
  <c r="AC1271" i="1"/>
  <c r="AC1272" i="1"/>
  <c r="AC1273" i="1"/>
  <c r="AC1274" i="1"/>
  <c r="AC1275" i="1"/>
  <c r="AC1276" i="1"/>
  <c r="AC1277" i="1"/>
  <c r="AC1278" i="1"/>
  <c r="AC1279" i="1"/>
  <c r="AC1280" i="1"/>
  <c r="AC1281" i="1"/>
  <c r="AC1282" i="1"/>
  <c r="AC1283" i="1"/>
  <c r="AC1284" i="1"/>
  <c r="AC1285" i="1"/>
  <c r="AC1286" i="1"/>
  <c r="AC1287" i="1"/>
  <c r="AC1288" i="1"/>
  <c r="AC1289" i="1"/>
  <c r="AC1290" i="1"/>
  <c r="AC1291" i="1"/>
  <c r="AC1292" i="1"/>
  <c r="AC1293" i="1"/>
  <c r="AC1294" i="1"/>
  <c r="AC1295" i="1"/>
  <c r="AC1296" i="1"/>
  <c r="AC1297" i="1"/>
  <c r="AC1298" i="1"/>
  <c r="AC1299" i="1"/>
  <c r="AC1300" i="1"/>
  <c r="AC1301" i="1"/>
  <c r="AC1302" i="1"/>
  <c r="AC1303" i="1"/>
  <c r="AC1304" i="1"/>
  <c r="AC1305" i="1"/>
  <c r="AC1306" i="1"/>
  <c r="AC1307" i="1"/>
  <c r="AC1308" i="1"/>
  <c r="AC1309" i="1"/>
  <c r="AC1310" i="1"/>
  <c r="AC1311" i="1"/>
  <c r="AC1312" i="1"/>
  <c r="AC1313" i="1"/>
  <c r="AC1314" i="1"/>
  <c r="AC1315" i="1"/>
  <c r="AC1316" i="1"/>
  <c r="AC1317" i="1"/>
  <c r="AC1318" i="1"/>
  <c r="AC1319" i="1"/>
  <c r="AC1320" i="1"/>
  <c r="AC1321" i="1"/>
  <c r="AC1322" i="1"/>
  <c r="AC1323" i="1"/>
  <c r="AC1324" i="1"/>
  <c r="AC1325" i="1"/>
  <c r="AC1326" i="1"/>
  <c r="AC1327" i="1"/>
  <c r="AC1328" i="1"/>
  <c r="AC1329" i="1"/>
  <c r="AC1330" i="1"/>
  <c r="AC1331" i="1"/>
  <c r="AC1332" i="1"/>
  <c r="AC1333" i="1"/>
  <c r="AC1334" i="1"/>
  <c r="AC1335" i="1"/>
  <c r="AC1336" i="1"/>
  <c r="AC1337" i="1"/>
  <c r="AC1338" i="1"/>
  <c r="AC1339" i="1"/>
  <c r="AC1340" i="1"/>
  <c r="AC1341" i="1"/>
  <c r="AC1342" i="1"/>
  <c r="AC1343" i="1"/>
  <c r="AC1344" i="1"/>
  <c r="AC1345" i="1"/>
  <c r="AC1346" i="1"/>
  <c r="AC1347" i="1"/>
  <c r="AC1348" i="1"/>
  <c r="AC1349" i="1"/>
  <c r="AC1350" i="1"/>
  <c r="AC1351" i="1"/>
  <c r="AC1352" i="1"/>
  <c r="AC1353" i="1"/>
  <c r="AC1354" i="1"/>
  <c r="AC1355" i="1"/>
  <c r="AC1356" i="1"/>
  <c r="AC1357" i="1"/>
  <c r="AC1358" i="1"/>
  <c r="AC1359" i="1"/>
  <c r="AC1360" i="1"/>
  <c r="AC1361" i="1"/>
  <c r="AC1362" i="1"/>
  <c r="AC1363" i="1"/>
  <c r="AC1364" i="1"/>
  <c r="AC1365" i="1"/>
  <c r="AC1366" i="1"/>
  <c r="AC1367" i="1"/>
  <c r="AC1368" i="1"/>
  <c r="AC1369" i="1"/>
  <c r="AC1370" i="1"/>
  <c r="AC1371" i="1"/>
  <c r="AC1372" i="1"/>
  <c r="AC1373" i="1"/>
  <c r="AC1374" i="1"/>
  <c r="AC1375" i="1"/>
  <c r="AC1376" i="1"/>
  <c r="AC1377" i="1"/>
  <c r="AC1378" i="1"/>
  <c r="AC1379" i="1"/>
  <c r="AC1380" i="1"/>
  <c r="AC1381" i="1"/>
  <c r="AC1382" i="1"/>
  <c r="AC1383" i="1"/>
  <c r="AC1384" i="1"/>
  <c r="AC1385" i="1"/>
  <c r="AC1386" i="1"/>
  <c r="AC1387" i="1"/>
  <c r="AC1388" i="1"/>
  <c r="AC1389" i="1"/>
  <c r="AC1390" i="1"/>
  <c r="AC1391" i="1"/>
  <c r="AC1392" i="1"/>
  <c r="AC1393" i="1"/>
  <c r="AC1394" i="1"/>
  <c r="AC1395" i="1"/>
  <c r="AC1396" i="1"/>
  <c r="AC1397" i="1"/>
  <c r="AC1398" i="1"/>
  <c r="AC1399" i="1"/>
  <c r="AC1400" i="1"/>
  <c r="AC1401" i="1"/>
  <c r="AC1402" i="1"/>
  <c r="AC1403" i="1"/>
  <c r="AC1404" i="1"/>
  <c r="AC1405" i="1"/>
  <c r="AC1406" i="1"/>
  <c r="AC1407" i="1"/>
  <c r="AC1408" i="1"/>
  <c r="AC1409" i="1"/>
  <c r="AC1410" i="1"/>
  <c r="AC1411" i="1"/>
  <c r="AC1412" i="1"/>
  <c r="AC1413" i="1"/>
  <c r="AC1414" i="1"/>
  <c r="AC1415" i="1"/>
  <c r="AC1416" i="1"/>
  <c r="AC1417" i="1"/>
  <c r="AC1418" i="1"/>
  <c r="AC1419" i="1"/>
  <c r="AC1420" i="1"/>
  <c r="AC1421" i="1"/>
  <c r="AC1422" i="1"/>
  <c r="AC1423" i="1"/>
  <c r="AC1424" i="1"/>
  <c r="AC1425" i="1"/>
  <c r="AC1426" i="1"/>
  <c r="AC1427" i="1"/>
  <c r="AC1428" i="1"/>
  <c r="AC1429" i="1"/>
  <c r="AC1430" i="1"/>
  <c r="AC1431" i="1"/>
  <c r="AC1432" i="1"/>
  <c r="AC1433" i="1"/>
  <c r="AC1434" i="1"/>
  <c r="AC1435" i="1"/>
  <c r="AC1436" i="1"/>
  <c r="AC1437" i="1"/>
  <c r="AC1438" i="1"/>
  <c r="AC1439" i="1"/>
  <c r="AC1440" i="1"/>
  <c r="AC1441" i="1"/>
  <c r="AC1442" i="1"/>
  <c r="AC1443" i="1"/>
  <c r="AC1444" i="1"/>
  <c r="AC1445" i="1"/>
  <c r="AC1446" i="1"/>
  <c r="AC1447" i="1"/>
  <c r="AC1448" i="1"/>
  <c r="AC1449" i="1"/>
  <c r="AC1450" i="1"/>
  <c r="AC1451" i="1"/>
  <c r="AC1452" i="1"/>
  <c r="AC1453" i="1"/>
  <c r="AC1454" i="1"/>
  <c r="AC1455" i="1"/>
  <c r="AC1456" i="1"/>
  <c r="AC1457" i="1"/>
  <c r="AC1458" i="1"/>
  <c r="AC1459" i="1"/>
  <c r="AC1460" i="1"/>
  <c r="AC1461" i="1"/>
  <c r="AC1462" i="1"/>
  <c r="AC1463" i="1"/>
  <c r="AC1464" i="1"/>
  <c r="AC1465" i="1"/>
  <c r="AC1466" i="1"/>
  <c r="AC1467" i="1"/>
  <c r="AC1468" i="1"/>
  <c r="AC1469" i="1"/>
  <c r="AC1470" i="1"/>
  <c r="AC1471" i="1"/>
  <c r="AC1472" i="1"/>
  <c r="AC1473" i="1"/>
  <c r="AC1474" i="1"/>
  <c r="AC1475" i="1"/>
  <c r="AC1476" i="1"/>
  <c r="AC1477" i="1"/>
  <c r="AC1478" i="1"/>
  <c r="AC1479" i="1"/>
  <c r="AC1480" i="1"/>
  <c r="AC1481" i="1"/>
  <c r="AC1482" i="1"/>
  <c r="AC1483" i="1"/>
  <c r="AC1484" i="1"/>
  <c r="AC1485" i="1"/>
  <c r="AC1486" i="1"/>
  <c r="AC1487" i="1"/>
  <c r="AC1488" i="1"/>
  <c r="AC1489" i="1"/>
  <c r="AC1490" i="1"/>
  <c r="AC1491" i="1"/>
  <c r="AC1492" i="1"/>
  <c r="AC1493" i="1"/>
  <c r="AC1494" i="1"/>
  <c r="AC1495" i="1"/>
  <c r="AC1496" i="1"/>
  <c r="AC1497" i="1"/>
  <c r="AC1498" i="1"/>
  <c r="AC1499" i="1"/>
  <c r="AC1500" i="1"/>
  <c r="AC1501" i="1"/>
  <c r="AC1502" i="1"/>
  <c r="AC1503" i="1"/>
  <c r="AC1504" i="1"/>
  <c r="AC1505" i="1"/>
  <c r="AC1506" i="1"/>
  <c r="AC1507" i="1"/>
  <c r="AC1508" i="1"/>
  <c r="AC1509" i="1"/>
  <c r="AC1510" i="1"/>
  <c r="AC1511" i="1"/>
  <c r="AC1512" i="1"/>
  <c r="AC1513" i="1"/>
  <c r="AC1514" i="1"/>
  <c r="AC1515" i="1"/>
  <c r="AC1516" i="1"/>
  <c r="AC1517" i="1"/>
  <c r="AC1518" i="1"/>
  <c r="AC1519" i="1"/>
  <c r="AC1520" i="1"/>
  <c r="AC1521" i="1"/>
  <c r="AC1522" i="1"/>
  <c r="AC1523" i="1"/>
  <c r="AC1524" i="1"/>
  <c r="AC1525" i="1"/>
  <c r="AC1526" i="1"/>
  <c r="AC1527" i="1"/>
  <c r="AC1528" i="1"/>
  <c r="AC1529" i="1"/>
  <c r="AC1530" i="1"/>
  <c r="AC1531" i="1"/>
  <c r="AC1532" i="1"/>
  <c r="AC1533" i="1"/>
  <c r="AC1534" i="1"/>
  <c r="AC1535" i="1"/>
  <c r="AC1536" i="1"/>
  <c r="AC1537" i="1"/>
  <c r="AC1538" i="1"/>
  <c r="AC1539" i="1"/>
  <c r="AC1540" i="1"/>
  <c r="AC1541" i="1"/>
  <c r="AC1542" i="1"/>
  <c r="AC1543" i="1"/>
  <c r="AC1544" i="1"/>
  <c r="AC1545" i="1"/>
  <c r="AC1546" i="1"/>
  <c r="AC1547" i="1"/>
  <c r="AC1548" i="1"/>
  <c r="AC1549" i="1"/>
  <c r="AC1550" i="1"/>
  <c r="AC1551" i="1"/>
  <c r="AC1552" i="1"/>
  <c r="AC1553" i="1"/>
  <c r="AC1554" i="1"/>
  <c r="AC1555" i="1"/>
  <c r="AC1556" i="1"/>
  <c r="AC1557" i="1"/>
  <c r="AC1558" i="1"/>
  <c r="AC1559" i="1"/>
  <c r="AC1560" i="1"/>
  <c r="AC1561" i="1"/>
  <c r="AC1562" i="1"/>
  <c r="AC1563" i="1"/>
  <c r="AC1564" i="1"/>
  <c r="AC1565" i="1"/>
  <c r="AC1566" i="1"/>
  <c r="AC1567" i="1"/>
  <c r="AC1568" i="1"/>
  <c r="AC1569" i="1"/>
  <c r="AC1570" i="1"/>
  <c r="AC1571" i="1"/>
  <c r="AC1572" i="1"/>
  <c r="AC1573" i="1"/>
  <c r="AC1574" i="1"/>
  <c r="AC1575" i="1"/>
  <c r="AC1576" i="1"/>
  <c r="AC1577" i="1"/>
  <c r="AC1578" i="1"/>
  <c r="AC1579" i="1"/>
  <c r="AC1580" i="1"/>
  <c r="AC1581" i="1"/>
  <c r="AC1582" i="1"/>
  <c r="AC1583" i="1"/>
  <c r="AC1584" i="1"/>
  <c r="AC1585" i="1"/>
  <c r="AC1586" i="1"/>
  <c r="AC1587" i="1"/>
  <c r="AC1588" i="1"/>
  <c r="AC1589" i="1"/>
  <c r="AC1590" i="1"/>
  <c r="AC1591" i="1"/>
  <c r="AC1592" i="1"/>
  <c r="AC1593" i="1"/>
  <c r="AC1594" i="1"/>
  <c r="AC1595" i="1"/>
  <c r="AC1596" i="1"/>
  <c r="AC1597" i="1"/>
  <c r="AC1598" i="1"/>
  <c r="AC1599" i="1"/>
  <c r="AC1600" i="1"/>
  <c r="AC1601" i="1"/>
  <c r="AC1602" i="1"/>
  <c r="AC1603" i="1"/>
  <c r="AC1604" i="1"/>
  <c r="AC1605" i="1"/>
  <c r="AC1606" i="1"/>
  <c r="AC1607" i="1"/>
  <c r="AC1608" i="1"/>
  <c r="AC1609" i="1"/>
  <c r="AC1610" i="1"/>
  <c r="AC1611" i="1"/>
  <c r="AC1612" i="1"/>
  <c r="AC1613" i="1"/>
  <c r="AC1614" i="1"/>
  <c r="AC1615" i="1"/>
  <c r="AC1616" i="1"/>
  <c r="AC1617" i="1"/>
  <c r="AC1618" i="1"/>
  <c r="AC1619" i="1"/>
  <c r="AC1620" i="1"/>
  <c r="AC1621" i="1"/>
  <c r="AC1622" i="1"/>
  <c r="AC1623" i="1"/>
  <c r="AC1624" i="1"/>
  <c r="AC1625" i="1"/>
  <c r="AC1626" i="1"/>
  <c r="AC1627" i="1"/>
  <c r="AC1628" i="1"/>
  <c r="AC1629" i="1"/>
  <c r="AC1630" i="1"/>
  <c r="AC1631" i="1"/>
  <c r="AC1632" i="1"/>
  <c r="AC1633" i="1"/>
  <c r="AC1634" i="1"/>
  <c r="AC1635" i="1"/>
  <c r="AC1636" i="1"/>
  <c r="AC1637" i="1"/>
  <c r="AC1638" i="1"/>
  <c r="AC1639" i="1"/>
  <c r="AC1640" i="1"/>
  <c r="AC1641" i="1"/>
  <c r="AC1642" i="1"/>
  <c r="AC1643" i="1"/>
  <c r="AC1644" i="1"/>
  <c r="AC1645" i="1"/>
  <c r="AC1646" i="1"/>
  <c r="AC1647" i="1"/>
  <c r="AC1648" i="1"/>
  <c r="AC1649" i="1"/>
  <c r="AC1650" i="1"/>
  <c r="AC1651" i="1"/>
  <c r="AC1652" i="1"/>
  <c r="AC1653" i="1"/>
  <c r="AC1654" i="1"/>
  <c r="AC1655" i="1"/>
  <c r="AC1656" i="1"/>
  <c r="AC1657" i="1"/>
  <c r="AC1658" i="1"/>
  <c r="AC1659" i="1"/>
  <c r="AC1660" i="1"/>
  <c r="AC1661" i="1"/>
  <c r="AC1662" i="1"/>
  <c r="AC1663" i="1"/>
  <c r="AC1664" i="1"/>
  <c r="AC1665" i="1"/>
  <c r="AC1666" i="1"/>
  <c r="AC1667" i="1"/>
  <c r="AC1668" i="1"/>
  <c r="AC1669" i="1"/>
  <c r="AC1670" i="1"/>
  <c r="AC1671" i="1"/>
  <c r="AC1672" i="1"/>
  <c r="AC1673" i="1"/>
  <c r="AC1674" i="1"/>
  <c r="AC1675" i="1"/>
  <c r="AC1676" i="1"/>
  <c r="AC1677" i="1"/>
  <c r="AC1678" i="1"/>
  <c r="AC1679" i="1"/>
  <c r="AC1680" i="1"/>
  <c r="AC1681" i="1"/>
  <c r="AC1682" i="1"/>
  <c r="AC1683" i="1"/>
  <c r="AC1684" i="1"/>
  <c r="AC1685" i="1"/>
  <c r="AC1686" i="1"/>
  <c r="AC1687" i="1"/>
  <c r="AC1688" i="1"/>
  <c r="AC1689" i="1"/>
  <c r="AC1690" i="1"/>
  <c r="AC1691" i="1"/>
  <c r="AC1692" i="1"/>
  <c r="AC1693" i="1"/>
  <c r="AC1694" i="1"/>
  <c r="AC1695" i="1"/>
  <c r="AC1696" i="1"/>
  <c r="AC1697" i="1"/>
  <c r="AC1698" i="1"/>
  <c r="AC1699" i="1"/>
  <c r="AC1700" i="1"/>
  <c r="AC1701" i="1"/>
  <c r="AC1702" i="1"/>
  <c r="AC1703" i="1"/>
  <c r="AC1704" i="1"/>
  <c r="AC1705" i="1"/>
  <c r="AC1706" i="1"/>
  <c r="AC1707" i="1"/>
  <c r="AC1708" i="1"/>
  <c r="AC1709" i="1"/>
  <c r="AC1710" i="1"/>
  <c r="AC1711" i="1"/>
  <c r="AC1712" i="1"/>
  <c r="AC1713" i="1"/>
  <c r="AC1714" i="1"/>
  <c r="AC1715" i="1"/>
  <c r="AC1716" i="1"/>
  <c r="AC1717" i="1"/>
  <c r="AC1718" i="1"/>
  <c r="AC1719" i="1"/>
  <c r="AC1720" i="1"/>
  <c r="AC1721" i="1"/>
  <c r="AC1722" i="1"/>
  <c r="AC1723" i="1"/>
  <c r="AC1724" i="1"/>
  <c r="AC1725" i="1"/>
  <c r="AC1726" i="1"/>
  <c r="AC1727" i="1"/>
  <c r="AC1728" i="1"/>
  <c r="AC1729" i="1"/>
  <c r="AC1730" i="1"/>
  <c r="AC1731" i="1"/>
  <c r="AC1732" i="1"/>
  <c r="AC1733" i="1"/>
  <c r="AC1734" i="1"/>
  <c r="AC1735" i="1"/>
  <c r="AC1736" i="1"/>
  <c r="AC1737" i="1"/>
  <c r="AC1738" i="1"/>
  <c r="AC1739" i="1"/>
  <c r="AC1740" i="1"/>
  <c r="AC1741" i="1"/>
  <c r="AC1742" i="1"/>
  <c r="AC1743" i="1"/>
  <c r="AC1744" i="1"/>
  <c r="AC1745" i="1"/>
  <c r="AC1746" i="1"/>
  <c r="AC1747" i="1"/>
  <c r="AC1748" i="1"/>
  <c r="AC1749" i="1"/>
  <c r="AC1750" i="1"/>
  <c r="AC1751" i="1"/>
  <c r="AC1752" i="1"/>
  <c r="AC1753" i="1"/>
  <c r="AC1754" i="1"/>
  <c r="AC1755" i="1"/>
  <c r="AC1756" i="1"/>
  <c r="AC1757" i="1"/>
  <c r="AC1758" i="1"/>
  <c r="AC1759" i="1"/>
  <c r="AC1760" i="1"/>
  <c r="AC1761" i="1"/>
  <c r="AC1762" i="1"/>
  <c r="AC1763" i="1"/>
  <c r="AC1764" i="1"/>
  <c r="AC1765" i="1"/>
  <c r="AC1766" i="1"/>
  <c r="AC1767" i="1"/>
  <c r="AC1768" i="1"/>
  <c r="AC1769" i="1"/>
  <c r="AC1770" i="1"/>
  <c r="AC1771" i="1"/>
  <c r="AC1772" i="1"/>
  <c r="AC1773" i="1"/>
  <c r="AC1774" i="1"/>
  <c r="AC1775" i="1"/>
  <c r="AC1776" i="1"/>
  <c r="AC1777" i="1"/>
  <c r="AC1778" i="1"/>
  <c r="AC1779" i="1"/>
  <c r="AC1780" i="1"/>
  <c r="AC1781" i="1"/>
  <c r="AC1782" i="1"/>
  <c r="AC1783" i="1"/>
  <c r="AC1784" i="1"/>
  <c r="AC1785" i="1"/>
  <c r="AC1786" i="1"/>
  <c r="AC1787" i="1"/>
  <c r="AC1788" i="1"/>
  <c r="AC1789" i="1"/>
  <c r="AC1790" i="1"/>
  <c r="AC1791" i="1"/>
  <c r="AC1792" i="1"/>
  <c r="AC1793" i="1"/>
  <c r="AC1794" i="1"/>
  <c r="AC1795" i="1"/>
  <c r="AC1796" i="1"/>
  <c r="AC1797" i="1"/>
  <c r="AC1798" i="1"/>
  <c r="AC1799" i="1"/>
  <c r="AC1800" i="1"/>
  <c r="AC1801" i="1"/>
  <c r="AC1802" i="1"/>
  <c r="AC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4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7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0" i="1"/>
  <c r="AA1801" i="1"/>
  <c r="AA1802" i="1"/>
  <c r="AA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8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404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4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104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D1803" i="1"/>
  <c r="AC1803" i="1"/>
  <c r="AB1803" i="1"/>
  <c r="AA1803" i="1"/>
  <c r="Z1803" i="1"/>
  <c r="AD803" i="1"/>
  <c r="AC803" i="1"/>
  <c r="AB803" i="1"/>
  <c r="AA803" i="1"/>
  <c r="Z803" i="1"/>
  <c r="AD403" i="1"/>
  <c r="AC403" i="1"/>
  <c r="AB403" i="1"/>
  <c r="AA403" i="1"/>
  <c r="Z403" i="1"/>
  <c r="AD103" i="1"/>
  <c r="AC103" i="1"/>
  <c r="AB103" i="1"/>
  <c r="AA103" i="1"/>
  <c r="Z10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AD3" i="1"/>
  <c r="AC3" i="1"/>
  <c r="AB3" i="1"/>
  <c r="AA3" i="1"/>
  <c r="Z3" i="1"/>
  <c r="B7" i="2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B21" i="2"/>
  <c r="B32" i="2"/>
  <c r="B31" i="2"/>
  <c r="B30" i="2"/>
  <c r="B20" i="2"/>
  <c r="B18" i="2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" i="8"/>
  <c r="Z4" i="1"/>
  <c r="AG26" i="1"/>
  <c r="AG20" i="1"/>
  <c r="AG14" i="1"/>
  <c r="AG8" i="1"/>
  <c r="AG2" i="1"/>
  <c r="AG13" i="1"/>
  <c r="AG19" i="1" s="1"/>
  <c r="AG25" i="1" s="1"/>
  <c r="AG31" i="1" s="1"/>
  <c r="AG12" i="1"/>
  <c r="AG18" i="1" s="1"/>
  <c r="AG24" i="1" s="1"/>
  <c r="AG30" i="1" s="1"/>
  <c r="AG11" i="1"/>
  <c r="AG17" i="1" s="1"/>
  <c r="AG23" i="1" s="1"/>
  <c r="AG29" i="1" s="1"/>
  <c r="AG10" i="1"/>
  <c r="AG9" i="1"/>
  <c r="AG15" i="1" s="1"/>
  <c r="AG21" i="1" s="1"/>
  <c r="AG27" i="1" s="1"/>
  <c r="W11" i="1"/>
  <c r="W9" i="1"/>
  <c r="W7" i="1"/>
  <c r="W5" i="1"/>
  <c r="W3" i="1"/>
  <c r="M26" i="1"/>
  <c r="F23" i="1"/>
  <c r="F18" i="1"/>
  <c r="F13" i="1"/>
  <c r="F8" i="1"/>
  <c r="F3" i="1"/>
  <c r="J26" i="1"/>
  <c r="AA4" i="1" l="1"/>
  <c r="AG16" i="1"/>
  <c r="B22" i="2"/>
  <c r="B38" i="2" l="1"/>
  <c r="B41" i="2" s="1"/>
  <c r="B24" i="2"/>
  <c r="AG22" i="1"/>
  <c r="AB4" i="1"/>
  <c r="B15" i="2"/>
  <c r="D5" i="2"/>
  <c r="D4" i="2"/>
  <c r="B14" i="2"/>
  <c r="B36" i="2" l="1"/>
  <c r="AG28" i="1"/>
  <c r="AC4" i="1"/>
  <c r="V11" i="1"/>
  <c r="V9" i="1"/>
  <c r="V7" i="1"/>
  <c r="V5" i="1"/>
  <c r="V3" i="1"/>
  <c r="U11" i="1"/>
  <c r="U9" i="1"/>
  <c r="U7" i="1"/>
  <c r="U5" i="1"/>
  <c r="U3" i="1"/>
  <c r="T11" i="1"/>
  <c r="T9" i="1"/>
  <c r="T7" i="1"/>
  <c r="T5" i="1"/>
  <c r="T3" i="1"/>
  <c r="S10" i="1"/>
  <c r="S8" i="1"/>
  <c r="S6" i="1"/>
  <c r="S4" i="1"/>
  <c r="S11" i="1"/>
  <c r="S9" i="1"/>
  <c r="S7" i="1"/>
  <c r="S5" i="1"/>
  <c r="S3" i="1"/>
  <c r="M20" i="1"/>
  <c r="M14" i="1"/>
  <c r="M8" i="1"/>
  <c r="M2" i="1"/>
  <c r="M13" i="1"/>
  <c r="M19" i="1" s="1"/>
  <c r="M25" i="1" s="1"/>
  <c r="M31" i="1" s="1"/>
  <c r="M12" i="1"/>
  <c r="M18" i="1" s="1"/>
  <c r="M24" i="1" s="1"/>
  <c r="M30" i="1" s="1"/>
  <c r="W10" i="1" s="1"/>
  <c r="M11" i="1"/>
  <c r="M17" i="1" s="1"/>
  <c r="M23" i="1" s="1"/>
  <c r="M29" i="1" s="1"/>
  <c r="W8" i="1" s="1"/>
  <c r="M10" i="1"/>
  <c r="M16" i="1" s="1"/>
  <c r="M22" i="1" s="1"/>
  <c r="M28" i="1" s="1"/>
  <c r="W6" i="1" s="1"/>
  <c r="M9" i="1"/>
  <c r="M15" i="1" s="1"/>
  <c r="M21" i="1" s="1"/>
  <c r="M27" i="1" s="1"/>
  <c r="E23" i="1"/>
  <c r="E18" i="1"/>
  <c r="E13" i="1"/>
  <c r="E8" i="1"/>
  <c r="E3" i="1"/>
  <c r="D3" i="1"/>
  <c r="D8" i="1"/>
  <c r="D13" i="1"/>
  <c r="D18" i="1"/>
  <c r="D23" i="1"/>
  <c r="C23" i="1"/>
  <c r="C18" i="1"/>
  <c r="C3" i="1"/>
  <c r="J20" i="1"/>
  <c r="J14" i="1"/>
  <c r="B4" i="1"/>
  <c r="C8" i="1"/>
  <c r="C13" i="1"/>
  <c r="J10" i="1"/>
  <c r="J16" i="1" s="1"/>
  <c r="J22" i="1" s="1"/>
  <c r="J28" i="1" s="1"/>
  <c r="J11" i="1"/>
  <c r="J12" i="1"/>
  <c r="J13" i="1"/>
  <c r="J19" i="1" s="1"/>
  <c r="J25" i="1" s="1"/>
  <c r="J31" i="1" s="1"/>
  <c r="J9" i="1"/>
  <c r="J15" i="1" s="1"/>
  <c r="J21" i="1" s="1"/>
  <c r="J8" i="1"/>
  <c r="J2" i="1"/>
  <c r="B20" i="1"/>
  <c r="B21" i="1"/>
  <c r="B22" i="1"/>
  <c r="B19" i="1"/>
  <c r="B9" i="1"/>
  <c r="B10" i="1"/>
  <c r="B11" i="1"/>
  <c r="B12" i="1"/>
  <c r="B14" i="1"/>
  <c r="B15" i="1"/>
  <c r="B16" i="1"/>
  <c r="B17" i="1"/>
  <c r="B5" i="1"/>
  <c r="B6" i="1"/>
  <c r="B7" i="1"/>
  <c r="B3" i="1"/>
  <c r="W4" i="1" l="1"/>
  <c r="AD4" i="1"/>
  <c r="E4" i="1"/>
  <c r="J27" i="1"/>
  <c r="V10" i="1"/>
  <c r="V4" i="1"/>
  <c r="C20" i="1"/>
  <c r="V6" i="1"/>
  <c r="C15" i="1"/>
  <c r="V8" i="1"/>
  <c r="C4" i="1"/>
  <c r="T8" i="1"/>
  <c r="U8" i="1"/>
  <c r="C19" i="1"/>
  <c r="T10" i="1"/>
  <c r="U10" i="1"/>
  <c r="B8" i="2" s="1"/>
  <c r="B10" i="2" s="1"/>
  <c r="B12" i="2" s="1"/>
  <c r="C22" i="1"/>
  <c r="T4" i="1"/>
  <c r="U4" i="1"/>
  <c r="D4" i="1"/>
  <c r="T6" i="1"/>
  <c r="U6" i="1"/>
  <c r="C9" i="1"/>
  <c r="C14" i="1"/>
  <c r="C7" i="1"/>
  <c r="C12" i="1"/>
  <c r="C17" i="1"/>
  <c r="D7" i="1"/>
  <c r="E7" i="1"/>
  <c r="C6" i="1"/>
  <c r="C11" i="1"/>
  <c r="C16" i="1"/>
  <c r="C21" i="1"/>
  <c r="B9" i="2" s="1"/>
  <c r="B3" i="15" s="1"/>
  <c r="B7" i="15" s="1"/>
  <c r="D6" i="1"/>
  <c r="E6" i="1"/>
  <c r="C5" i="1"/>
  <c r="C10" i="1"/>
  <c r="D5" i="1"/>
  <c r="E5" i="1"/>
  <c r="J18" i="1"/>
  <c r="J17" i="1"/>
  <c r="D11" i="1" s="1"/>
  <c r="D3" i="15" l="1"/>
  <c r="D4" i="3"/>
  <c r="D8" i="3"/>
  <c r="D12" i="3"/>
  <c r="D16" i="3"/>
  <c r="D20" i="3"/>
  <c r="D24" i="3"/>
  <c r="D28" i="3"/>
  <c r="D32" i="3"/>
  <c r="D36" i="3"/>
  <c r="D40" i="3"/>
  <c r="D44" i="3"/>
  <c r="D48" i="3"/>
  <c r="D52" i="3"/>
  <c r="D56" i="3"/>
  <c r="D60" i="3"/>
  <c r="D64" i="3"/>
  <c r="D68" i="3"/>
  <c r="D72" i="3"/>
  <c r="D76" i="3"/>
  <c r="D80" i="3"/>
  <c r="D84" i="3"/>
  <c r="D88" i="3"/>
  <c r="D92" i="3"/>
  <c r="D96" i="3"/>
  <c r="D100" i="3"/>
  <c r="D104" i="3"/>
  <c r="D108" i="3"/>
  <c r="D112" i="3"/>
  <c r="D116" i="3"/>
  <c r="D120" i="3"/>
  <c r="D124" i="3"/>
  <c r="D128" i="3"/>
  <c r="D132" i="3"/>
  <c r="D136" i="3"/>
  <c r="D140" i="3"/>
  <c r="D144" i="3"/>
  <c r="D148" i="3"/>
  <c r="D152" i="3"/>
  <c r="D156" i="3"/>
  <c r="D160" i="3"/>
  <c r="D164" i="3"/>
  <c r="D168" i="3"/>
  <c r="D172" i="3"/>
  <c r="D176" i="3"/>
  <c r="D180" i="3"/>
  <c r="D184" i="3"/>
  <c r="D188" i="3"/>
  <c r="D192" i="3"/>
  <c r="D196" i="3"/>
  <c r="D200" i="3"/>
  <c r="D204" i="3"/>
  <c r="D208" i="3"/>
  <c r="D212" i="3"/>
  <c r="D216" i="3"/>
  <c r="D220" i="3"/>
  <c r="D224" i="3"/>
  <c r="D228" i="3"/>
  <c r="D232" i="3"/>
  <c r="D236" i="3"/>
  <c r="D240" i="3"/>
  <c r="D244" i="3"/>
  <c r="D248" i="3"/>
  <c r="D252" i="3"/>
  <c r="D256" i="3"/>
  <c r="D260" i="3"/>
  <c r="D264" i="3"/>
  <c r="D268" i="3"/>
  <c r="D272" i="3"/>
  <c r="D276" i="3"/>
  <c r="D280" i="3"/>
  <c r="D284" i="3"/>
  <c r="D288" i="3"/>
  <c r="D292" i="3"/>
  <c r="D296" i="3"/>
  <c r="D300" i="3"/>
  <c r="D304" i="3"/>
  <c r="D308" i="3"/>
  <c r="D312" i="3"/>
  <c r="D316" i="3"/>
  <c r="D320" i="3"/>
  <c r="D324" i="3"/>
  <c r="D328" i="3"/>
  <c r="D332" i="3"/>
  <c r="D336" i="3"/>
  <c r="D340" i="3"/>
  <c r="D5" i="3"/>
  <c r="D9" i="3"/>
  <c r="D13" i="3"/>
  <c r="D17" i="3"/>
  <c r="D21" i="3"/>
  <c r="D25" i="3"/>
  <c r="D29" i="3"/>
  <c r="D33" i="3"/>
  <c r="D37" i="3"/>
  <c r="D41" i="3"/>
  <c r="D45" i="3"/>
  <c r="D49" i="3"/>
  <c r="D53" i="3"/>
  <c r="D57" i="3"/>
  <c r="D61" i="3"/>
  <c r="D65" i="3"/>
  <c r="D69" i="3"/>
  <c r="D73" i="3"/>
  <c r="D77" i="3"/>
  <c r="D81" i="3"/>
  <c r="D85" i="3"/>
  <c r="D89" i="3"/>
  <c r="D93" i="3"/>
  <c r="D97" i="3"/>
  <c r="D101" i="3"/>
  <c r="D105" i="3"/>
  <c r="D109" i="3"/>
  <c r="D113" i="3"/>
  <c r="D117" i="3"/>
  <c r="D121" i="3"/>
  <c r="D125" i="3"/>
  <c r="D129" i="3"/>
  <c r="D133" i="3"/>
  <c r="D137" i="3"/>
  <c r="D141" i="3"/>
  <c r="D145" i="3"/>
  <c r="D149" i="3"/>
  <c r="D153" i="3"/>
  <c r="D157" i="3"/>
  <c r="D161" i="3"/>
  <c r="D165" i="3"/>
  <c r="D169" i="3"/>
  <c r="D173" i="3"/>
  <c r="D177" i="3"/>
  <c r="D181" i="3"/>
  <c r="D185" i="3"/>
  <c r="D189" i="3"/>
  <c r="D193" i="3"/>
  <c r="D197" i="3"/>
  <c r="D201" i="3"/>
  <c r="D205" i="3"/>
  <c r="D209" i="3"/>
  <c r="D213" i="3"/>
  <c r="D217" i="3"/>
  <c r="D221" i="3"/>
  <c r="D225" i="3"/>
  <c r="D229" i="3"/>
  <c r="D233" i="3"/>
  <c r="D237" i="3"/>
  <c r="D241" i="3"/>
  <c r="D245" i="3"/>
  <c r="D249" i="3"/>
  <c r="D253" i="3"/>
  <c r="D257" i="3"/>
  <c r="D261" i="3"/>
  <c r="D265" i="3"/>
  <c r="D269" i="3"/>
  <c r="D273" i="3"/>
  <c r="D277" i="3"/>
  <c r="D281" i="3"/>
  <c r="D285" i="3"/>
  <c r="D289" i="3"/>
  <c r="D293" i="3"/>
  <c r="D297" i="3"/>
  <c r="D301" i="3"/>
  <c r="D305" i="3"/>
  <c r="D309" i="3"/>
  <c r="D313" i="3"/>
  <c r="D317" i="3"/>
  <c r="D321" i="3"/>
  <c r="D325" i="3"/>
  <c r="D329" i="3"/>
  <c r="D333" i="3"/>
  <c r="D337" i="3"/>
  <c r="D341" i="3"/>
  <c r="D6" i="3"/>
  <c r="D10" i="3"/>
  <c r="D14" i="3"/>
  <c r="D18" i="3"/>
  <c r="D22" i="3"/>
  <c r="D26" i="3"/>
  <c r="D30" i="3"/>
  <c r="D34" i="3"/>
  <c r="D38" i="3"/>
  <c r="D42" i="3"/>
  <c r="D46" i="3"/>
  <c r="D50" i="3"/>
  <c r="D54" i="3"/>
  <c r="D58" i="3"/>
  <c r="D62" i="3"/>
  <c r="D66" i="3"/>
  <c r="D70" i="3"/>
  <c r="D74" i="3"/>
  <c r="D78" i="3"/>
  <c r="D82" i="3"/>
  <c r="D86" i="3"/>
  <c r="D90" i="3"/>
  <c r="D94" i="3"/>
  <c r="D98" i="3"/>
  <c r="D102" i="3"/>
  <c r="D106" i="3"/>
  <c r="D110" i="3"/>
  <c r="D114" i="3"/>
  <c r="D118" i="3"/>
  <c r="D122" i="3"/>
  <c r="D126" i="3"/>
  <c r="D130" i="3"/>
  <c r="D134" i="3"/>
  <c r="D138" i="3"/>
  <c r="D142" i="3"/>
  <c r="D146" i="3"/>
  <c r="D150" i="3"/>
  <c r="D154" i="3"/>
  <c r="D158" i="3"/>
  <c r="D162" i="3"/>
  <c r="D166" i="3"/>
  <c r="D170" i="3"/>
  <c r="D174" i="3"/>
  <c r="D178" i="3"/>
  <c r="D182" i="3"/>
  <c r="D186" i="3"/>
  <c r="D190" i="3"/>
  <c r="D194" i="3"/>
  <c r="D198" i="3"/>
  <c r="D202" i="3"/>
  <c r="D206" i="3"/>
  <c r="D210" i="3"/>
  <c r="D214" i="3"/>
  <c r="D218" i="3"/>
  <c r="D222" i="3"/>
  <c r="D226" i="3"/>
  <c r="D230" i="3"/>
  <c r="D234" i="3"/>
  <c r="D238" i="3"/>
  <c r="D242" i="3"/>
  <c r="D246" i="3"/>
  <c r="D250" i="3"/>
  <c r="D254" i="3"/>
  <c r="D258" i="3"/>
  <c r="D262" i="3"/>
  <c r="D266" i="3"/>
  <c r="D270" i="3"/>
  <c r="D274" i="3"/>
  <c r="D278" i="3"/>
  <c r="D282" i="3"/>
  <c r="D286" i="3"/>
  <c r="D290" i="3"/>
  <c r="D294" i="3"/>
  <c r="D298" i="3"/>
  <c r="D302" i="3"/>
  <c r="D306" i="3"/>
  <c r="D310" i="3"/>
  <c r="D314" i="3"/>
  <c r="D318" i="3"/>
  <c r="D322" i="3"/>
  <c r="D326" i="3"/>
  <c r="D330" i="3"/>
  <c r="D334" i="3"/>
  <c r="D338" i="3"/>
  <c r="D342" i="3"/>
  <c r="D7" i="3"/>
  <c r="D23" i="3"/>
  <c r="D39" i="3"/>
  <c r="D55" i="3"/>
  <c r="D71" i="3"/>
  <c r="D87" i="3"/>
  <c r="D103" i="3"/>
  <c r="D119" i="3"/>
  <c r="D135" i="3"/>
  <c r="D151" i="3"/>
  <c r="D167" i="3"/>
  <c r="D183" i="3"/>
  <c r="D199" i="3"/>
  <c r="D215" i="3"/>
  <c r="D231" i="3"/>
  <c r="D247" i="3"/>
  <c r="D263" i="3"/>
  <c r="D279" i="3"/>
  <c r="D295" i="3"/>
  <c r="D311" i="3"/>
  <c r="D327" i="3"/>
  <c r="D343" i="3"/>
  <c r="D347" i="3"/>
  <c r="D351" i="3"/>
  <c r="D355" i="3"/>
  <c r="D359" i="3"/>
  <c r="D363" i="3"/>
  <c r="D367" i="3"/>
  <c r="D371" i="3"/>
  <c r="D375" i="3"/>
  <c r="D379" i="3"/>
  <c r="D383" i="3"/>
  <c r="D387" i="3"/>
  <c r="D391" i="3"/>
  <c r="D395" i="3"/>
  <c r="D399" i="3"/>
  <c r="D403" i="3"/>
  <c r="D407" i="3"/>
  <c r="D411" i="3"/>
  <c r="D415" i="3"/>
  <c r="D419" i="3"/>
  <c r="D423" i="3"/>
  <c r="D427" i="3"/>
  <c r="D431" i="3"/>
  <c r="D435" i="3"/>
  <c r="D439" i="3"/>
  <c r="D443" i="3"/>
  <c r="D447" i="3"/>
  <c r="D451" i="3"/>
  <c r="D455" i="3"/>
  <c r="D459" i="3"/>
  <c r="D463" i="3"/>
  <c r="D467" i="3"/>
  <c r="D471" i="3"/>
  <c r="D475" i="3"/>
  <c r="D479" i="3"/>
  <c r="D483" i="3"/>
  <c r="D487" i="3"/>
  <c r="D491" i="3"/>
  <c r="D495" i="3"/>
  <c r="D499" i="3"/>
  <c r="D503" i="3"/>
  <c r="D507" i="3"/>
  <c r="D511" i="3"/>
  <c r="D515" i="3"/>
  <c r="D519" i="3"/>
  <c r="D523" i="3"/>
  <c r="D527" i="3"/>
  <c r="D531" i="3"/>
  <c r="D535" i="3"/>
  <c r="D539" i="3"/>
  <c r="D543" i="3"/>
  <c r="D547" i="3"/>
  <c r="D551" i="3"/>
  <c r="D555" i="3"/>
  <c r="D559" i="3"/>
  <c r="D563" i="3"/>
  <c r="D567" i="3"/>
  <c r="D571" i="3"/>
  <c r="D575" i="3"/>
  <c r="D579" i="3"/>
  <c r="D583" i="3"/>
  <c r="D587" i="3"/>
  <c r="D591" i="3"/>
  <c r="D595" i="3"/>
  <c r="D599" i="3"/>
  <c r="D31" i="3"/>
  <c r="D47" i="3"/>
  <c r="D79" i="3"/>
  <c r="D111" i="3"/>
  <c r="D159" i="3"/>
  <c r="D191" i="3"/>
  <c r="D207" i="3"/>
  <c r="D223" i="3"/>
  <c r="D255" i="3"/>
  <c r="D287" i="3"/>
  <c r="D319" i="3"/>
  <c r="D335" i="3"/>
  <c r="D349" i="3"/>
  <c r="D357" i="3"/>
  <c r="D365" i="3"/>
  <c r="D373" i="3"/>
  <c r="D381" i="3"/>
  <c r="D385" i="3"/>
  <c r="D393" i="3"/>
  <c r="D397" i="3"/>
  <c r="D401" i="3"/>
  <c r="D405" i="3"/>
  <c r="D409" i="3"/>
  <c r="D413" i="3"/>
  <c r="D417" i="3"/>
  <c r="D421" i="3"/>
  <c r="D425" i="3"/>
  <c r="D429" i="3"/>
  <c r="D433" i="3"/>
  <c r="D437" i="3"/>
  <c r="D441" i="3"/>
  <c r="D449" i="3"/>
  <c r="D453" i="3"/>
  <c r="D457" i="3"/>
  <c r="D461" i="3"/>
  <c r="D465" i="3"/>
  <c r="D469" i="3"/>
  <c r="D473" i="3"/>
  <c r="D477" i="3"/>
  <c r="D481" i="3"/>
  <c r="D485" i="3"/>
  <c r="D489" i="3"/>
  <c r="D493" i="3"/>
  <c r="D497" i="3"/>
  <c r="D501" i="3"/>
  <c r="D505" i="3"/>
  <c r="D509" i="3"/>
  <c r="D513" i="3"/>
  <c r="D517" i="3"/>
  <c r="D521" i="3"/>
  <c r="D525" i="3"/>
  <c r="D529" i="3"/>
  <c r="D533" i="3"/>
  <c r="D537" i="3"/>
  <c r="D541" i="3"/>
  <c r="D549" i="3"/>
  <c r="D553" i="3"/>
  <c r="D557" i="3"/>
  <c r="D561" i="3"/>
  <c r="D565" i="3"/>
  <c r="D573" i="3"/>
  <c r="D577" i="3"/>
  <c r="D585" i="3"/>
  <c r="D589" i="3"/>
  <c r="D597" i="3"/>
  <c r="D35" i="3"/>
  <c r="D83" i="3"/>
  <c r="D115" i="3"/>
  <c r="D147" i="3"/>
  <c r="D179" i="3"/>
  <c r="D211" i="3"/>
  <c r="D243" i="3"/>
  <c r="D275" i="3"/>
  <c r="D307" i="3"/>
  <c r="D346" i="3"/>
  <c r="D354" i="3"/>
  <c r="D362" i="3"/>
  <c r="D370" i="3"/>
  <c r="D382" i="3"/>
  <c r="D390" i="3"/>
  <c r="D402" i="3"/>
  <c r="D414" i="3"/>
  <c r="D418" i="3"/>
  <c r="D430" i="3"/>
  <c r="D11" i="3"/>
  <c r="D27" i="3"/>
  <c r="D43" i="3"/>
  <c r="D59" i="3"/>
  <c r="D75" i="3"/>
  <c r="D91" i="3"/>
  <c r="D107" i="3"/>
  <c r="D123" i="3"/>
  <c r="D139" i="3"/>
  <c r="D155" i="3"/>
  <c r="D171" i="3"/>
  <c r="D187" i="3"/>
  <c r="D203" i="3"/>
  <c r="D219" i="3"/>
  <c r="D235" i="3"/>
  <c r="D251" i="3"/>
  <c r="D267" i="3"/>
  <c r="D283" i="3"/>
  <c r="D299" i="3"/>
  <c r="D315" i="3"/>
  <c r="D331" i="3"/>
  <c r="D344" i="3"/>
  <c r="D348" i="3"/>
  <c r="D352" i="3"/>
  <c r="D356" i="3"/>
  <c r="D360" i="3"/>
  <c r="D364" i="3"/>
  <c r="D368" i="3"/>
  <c r="D372" i="3"/>
  <c r="D376" i="3"/>
  <c r="D380" i="3"/>
  <c r="D384" i="3"/>
  <c r="D388" i="3"/>
  <c r="D392" i="3"/>
  <c r="D396" i="3"/>
  <c r="D400" i="3"/>
  <c r="D404" i="3"/>
  <c r="D408" i="3"/>
  <c r="D412" i="3"/>
  <c r="D416" i="3"/>
  <c r="D420" i="3"/>
  <c r="D424" i="3"/>
  <c r="D428" i="3"/>
  <c r="D432" i="3"/>
  <c r="D436" i="3"/>
  <c r="D440" i="3"/>
  <c r="D444" i="3"/>
  <c r="D448" i="3"/>
  <c r="D452" i="3"/>
  <c r="D456" i="3"/>
  <c r="D460" i="3"/>
  <c r="D464" i="3"/>
  <c r="D468" i="3"/>
  <c r="D472" i="3"/>
  <c r="D476" i="3"/>
  <c r="D480" i="3"/>
  <c r="D484" i="3"/>
  <c r="D488" i="3"/>
  <c r="D492" i="3"/>
  <c r="D496" i="3"/>
  <c r="D500" i="3"/>
  <c r="D504" i="3"/>
  <c r="D508" i="3"/>
  <c r="D512" i="3"/>
  <c r="D516" i="3"/>
  <c r="D520" i="3"/>
  <c r="D524" i="3"/>
  <c r="D528" i="3"/>
  <c r="D532" i="3"/>
  <c r="D536" i="3"/>
  <c r="D540" i="3"/>
  <c r="D544" i="3"/>
  <c r="D548" i="3"/>
  <c r="D552" i="3"/>
  <c r="D556" i="3"/>
  <c r="D560" i="3"/>
  <c r="D564" i="3"/>
  <c r="D568" i="3"/>
  <c r="D572" i="3"/>
  <c r="D576" i="3"/>
  <c r="D580" i="3"/>
  <c r="D584" i="3"/>
  <c r="D588" i="3"/>
  <c r="D592" i="3"/>
  <c r="D596" i="3"/>
  <c r="D600" i="3"/>
  <c r="D15" i="3"/>
  <c r="D63" i="3"/>
  <c r="D95" i="3"/>
  <c r="D127" i="3"/>
  <c r="D143" i="3"/>
  <c r="D175" i="3"/>
  <c r="D239" i="3"/>
  <c r="D271" i="3"/>
  <c r="D303" i="3"/>
  <c r="D345" i="3"/>
  <c r="D353" i="3"/>
  <c r="D361" i="3"/>
  <c r="D369" i="3"/>
  <c r="D377" i="3"/>
  <c r="D389" i="3"/>
  <c r="D569" i="3"/>
  <c r="D593" i="3"/>
  <c r="D601" i="3"/>
  <c r="D19" i="3"/>
  <c r="D67" i="3"/>
  <c r="D99" i="3"/>
  <c r="D131" i="3"/>
  <c r="D163" i="3"/>
  <c r="D195" i="3"/>
  <c r="D227" i="3"/>
  <c r="D259" i="3"/>
  <c r="D291" i="3"/>
  <c r="D323" i="3"/>
  <c r="D350" i="3"/>
  <c r="D358" i="3"/>
  <c r="D366" i="3"/>
  <c r="D378" i="3"/>
  <c r="D386" i="3"/>
  <c r="D398" i="3"/>
  <c r="D410" i="3"/>
  <c r="D426" i="3"/>
  <c r="D438" i="3"/>
  <c r="D445" i="3"/>
  <c r="D545" i="3"/>
  <c r="D581" i="3"/>
  <c r="D51" i="3"/>
  <c r="D339" i="3"/>
  <c r="D374" i="3"/>
  <c r="D394" i="3"/>
  <c r="D406" i="3"/>
  <c r="D422" i="3"/>
  <c r="D434" i="3"/>
  <c r="D442" i="3"/>
  <c r="D458" i="3"/>
  <c r="D474" i="3"/>
  <c r="D490" i="3"/>
  <c r="D506" i="3"/>
  <c r="D522" i="3"/>
  <c r="D538" i="3"/>
  <c r="D554" i="3"/>
  <c r="D570" i="3"/>
  <c r="D586" i="3"/>
  <c r="D602" i="3"/>
  <c r="D486" i="3"/>
  <c r="D446" i="3"/>
  <c r="D462" i="3"/>
  <c r="D478" i="3"/>
  <c r="D494" i="3"/>
  <c r="D510" i="3"/>
  <c r="D526" i="3"/>
  <c r="D542" i="3"/>
  <c r="D558" i="3"/>
  <c r="D574" i="3"/>
  <c r="D590" i="3"/>
  <c r="D470" i="3"/>
  <c r="D518" i="3"/>
  <c r="D550" i="3"/>
  <c r="D566" i="3"/>
  <c r="D598" i="3"/>
  <c r="D450" i="3"/>
  <c r="D466" i="3"/>
  <c r="D482" i="3"/>
  <c r="D498" i="3"/>
  <c r="D514" i="3"/>
  <c r="D530" i="3"/>
  <c r="D546" i="3"/>
  <c r="D562" i="3"/>
  <c r="D578" i="3"/>
  <c r="D594" i="3"/>
  <c r="D454" i="3"/>
  <c r="D502" i="3"/>
  <c r="D534" i="3"/>
  <c r="D582" i="3"/>
  <c r="D3" i="3"/>
  <c r="F4" i="1"/>
  <c r="F5" i="1"/>
  <c r="F6" i="1"/>
  <c r="F7" i="1"/>
  <c r="B11" i="2"/>
  <c r="D10" i="1"/>
  <c r="D12" i="1"/>
  <c r="J24" i="1"/>
  <c r="J30" i="1" s="1"/>
  <c r="D20" i="1"/>
  <c r="D21" i="1"/>
  <c r="D22" i="1"/>
  <c r="D19" i="1"/>
  <c r="J23" i="1"/>
  <c r="J29" i="1" s="1"/>
  <c r="D15" i="1"/>
  <c r="D16" i="1"/>
  <c r="D17" i="1"/>
  <c r="D14" i="1"/>
  <c r="D9" i="1"/>
  <c r="C4" i="3" l="1"/>
  <c r="C7" i="3"/>
  <c r="C10" i="3"/>
  <c r="C16" i="3"/>
  <c r="C25" i="3"/>
  <c r="C28" i="3"/>
  <c r="C36" i="3"/>
  <c r="C39" i="3"/>
  <c r="C42" i="3"/>
  <c r="C48" i="3"/>
  <c r="C56" i="3"/>
  <c r="C59" i="3"/>
  <c r="C62" i="3"/>
  <c r="C65" i="3"/>
  <c r="C67" i="3"/>
  <c r="C70" i="3"/>
  <c r="C77" i="3"/>
  <c r="C79" i="3"/>
  <c r="C82" i="3"/>
  <c r="C85" i="3"/>
  <c r="C87" i="3"/>
  <c r="C90" i="3"/>
  <c r="C96" i="3"/>
  <c r="C105" i="3"/>
  <c r="C111" i="3"/>
  <c r="C116" i="3"/>
  <c r="C117" i="3"/>
  <c r="C132" i="3"/>
  <c r="C133" i="3"/>
  <c r="C148" i="3"/>
  <c r="C149" i="3"/>
  <c r="C164" i="3"/>
  <c r="C165" i="3"/>
  <c r="C180" i="3"/>
  <c r="C181" i="3"/>
  <c r="C6" i="3"/>
  <c r="C9" i="3"/>
  <c r="C11" i="3"/>
  <c r="C18" i="3"/>
  <c r="C23" i="3"/>
  <c r="C27" i="3"/>
  <c r="C32" i="3"/>
  <c r="C34" i="3"/>
  <c r="C44" i="3"/>
  <c r="C46" i="3"/>
  <c r="C53" i="3"/>
  <c r="C55" i="3"/>
  <c r="C60" i="3"/>
  <c r="C64" i="3"/>
  <c r="C66" i="3"/>
  <c r="C68" i="3"/>
  <c r="C73" i="3"/>
  <c r="C97" i="3"/>
  <c r="C99" i="3"/>
  <c r="C104" i="3"/>
  <c r="C106" i="3"/>
  <c r="C108" i="3"/>
  <c r="C113" i="3"/>
  <c r="C118" i="3"/>
  <c r="C120" i="3"/>
  <c r="C121" i="3"/>
  <c r="C123" i="3"/>
  <c r="C126" i="3"/>
  <c r="C128" i="3"/>
  <c r="C146" i="3"/>
  <c r="C151" i="3"/>
  <c r="C154" i="3"/>
  <c r="C157" i="3"/>
  <c r="C159" i="3"/>
  <c r="C172" i="3"/>
  <c r="C177" i="3"/>
  <c r="C179" i="3"/>
  <c r="C182" i="3"/>
  <c r="C184" i="3"/>
  <c r="C185" i="3"/>
  <c r="C187" i="3"/>
  <c r="C191" i="3"/>
  <c r="C194" i="3"/>
  <c r="C198" i="3"/>
  <c r="C200" i="3"/>
  <c r="C201" i="3"/>
  <c r="C203" i="3"/>
  <c r="C207" i="3"/>
  <c r="C210" i="3"/>
  <c r="C214" i="3"/>
  <c r="C218" i="3"/>
  <c r="C225" i="3"/>
  <c r="C227" i="3"/>
  <c r="C228" i="3"/>
  <c r="C234" i="3"/>
  <c r="C241" i="3"/>
  <c r="C243" i="3"/>
  <c r="C244" i="3"/>
  <c r="C250" i="3"/>
  <c r="C257" i="3"/>
  <c r="C259" i="3"/>
  <c r="C260" i="3"/>
  <c r="C266" i="3"/>
  <c r="C273" i="3"/>
  <c r="C275" i="3"/>
  <c r="C276" i="3"/>
  <c r="C284" i="3"/>
  <c r="C293" i="3"/>
  <c r="C295" i="3"/>
  <c r="C298" i="3"/>
  <c r="C301" i="3"/>
  <c r="C304" i="3"/>
  <c r="C305" i="3"/>
  <c r="C311" i="3"/>
  <c r="C314" i="3"/>
  <c r="C315" i="3"/>
  <c r="C317" i="3"/>
  <c r="C320" i="3"/>
  <c r="C322" i="3"/>
  <c r="C330" i="3"/>
  <c r="C331" i="3"/>
  <c r="C333" i="3"/>
  <c r="C340" i="3"/>
  <c r="C346" i="3"/>
  <c r="C347" i="3"/>
  <c r="C349" i="3"/>
  <c r="C356" i="3"/>
  <c r="C358" i="3"/>
  <c r="C359" i="3"/>
  <c r="C361" i="3"/>
  <c r="C368" i="3"/>
  <c r="C8" i="3"/>
  <c r="C12" i="3"/>
  <c r="C14" i="3"/>
  <c r="C20" i="3"/>
  <c r="C22" i="3"/>
  <c r="C24" i="3"/>
  <c r="C29" i="3"/>
  <c r="C31" i="3"/>
  <c r="C33" i="3"/>
  <c r="C41" i="3"/>
  <c r="C50" i="3"/>
  <c r="C54" i="3"/>
  <c r="C81" i="3"/>
  <c r="C89" i="3"/>
  <c r="C91" i="3"/>
  <c r="C93" i="3"/>
  <c r="C95" i="3"/>
  <c r="C101" i="3"/>
  <c r="C122" i="3"/>
  <c r="C124" i="3"/>
  <c r="C130" i="3"/>
  <c r="C140" i="3"/>
  <c r="C142" i="3"/>
  <c r="C144" i="3"/>
  <c r="C152" i="3"/>
  <c r="C156" i="3"/>
  <c r="C158" i="3"/>
  <c r="C166" i="3"/>
  <c r="C168" i="3"/>
  <c r="C173" i="3"/>
  <c r="C175" i="3"/>
  <c r="C190" i="3"/>
  <c r="C202" i="3"/>
  <c r="C204" i="3"/>
  <c r="C205" i="3"/>
  <c r="C211" i="3"/>
  <c r="C219" i="3"/>
  <c r="C224" i="3"/>
  <c r="C226" i="3"/>
  <c r="C236" i="3"/>
  <c r="C238" i="3"/>
  <c r="C245" i="3"/>
  <c r="C247" i="3"/>
  <c r="C248" i="3"/>
  <c r="C5" i="3"/>
  <c r="C15" i="3"/>
  <c r="C17" i="3"/>
  <c r="C38" i="3"/>
  <c r="C47" i="3"/>
  <c r="C49" i="3"/>
  <c r="C57" i="3"/>
  <c r="C63" i="3"/>
  <c r="C69" i="3"/>
  <c r="C71" i="3"/>
  <c r="C75" i="3"/>
  <c r="C84" i="3"/>
  <c r="C86" i="3"/>
  <c r="C103" i="3"/>
  <c r="C112" i="3"/>
  <c r="C131" i="3"/>
  <c r="C137" i="3"/>
  <c r="C139" i="3"/>
  <c r="C141" i="3"/>
  <c r="C150" i="3"/>
  <c r="C155" i="3"/>
  <c r="C186" i="3"/>
  <c r="C209" i="3"/>
  <c r="C212" i="3"/>
  <c r="C217" i="3"/>
  <c r="C230" i="3"/>
  <c r="C235" i="3"/>
  <c r="C237" i="3"/>
  <c r="C246" i="3"/>
  <c r="C252" i="3"/>
  <c r="C254" i="3"/>
  <c r="C258" i="3"/>
  <c r="C262" i="3"/>
  <c r="C265" i="3"/>
  <c r="C269" i="3"/>
  <c r="C271" i="3"/>
  <c r="C278" i="3"/>
  <c r="C285" i="3"/>
  <c r="C287" i="3"/>
  <c r="C292" i="3"/>
  <c r="C294" i="3"/>
  <c r="C296" i="3"/>
  <c r="C300" i="3"/>
  <c r="C302" i="3"/>
  <c r="C52" i="3"/>
  <c r="C58" i="3"/>
  <c r="C72" i="3"/>
  <c r="C80" i="3"/>
  <c r="C88" i="3"/>
  <c r="C110" i="3"/>
  <c r="C127" i="3"/>
  <c r="C135" i="3"/>
  <c r="C147" i="3"/>
  <c r="C161" i="3"/>
  <c r="C163" i="3"/>
  <c r="C167" i="3"/>
  <c r="C176" i="3"/>
  <c r="C193" i="3"/>
  <c r="C197" i="3"/>
  <c r="C213" i="3"/>
  <c r="C215" i="3"/>
  <c r="C220" i="3"/>
  <c r="C222" i="3"/>
  <c r="C231" i="3"/>
  <c r="C253" i="3"/>
  <c r="C261" i="3"/>
  <c r="C270" i="3"/>
  <c r="C272" i="3"/>
  <c r="C274" i="3"/>
  <c r="C280" i="3"/>
  <c r="C282" i="3"/>
  <c r="C286" i="3"/>
  <c r="C288" i="3"/>
  <c r="C290" i="3"/>
  <c r="C299" i="3"/>
  <c r="C316" i="3"/>
  <c r="C318" i="3"/>
  <c r="C325" i="3"/>
  <c r="C328" i="3"/>
  <c r="C338" i="3"/>
  <c r="C342" i="3"/>
  <c r="C352" i="3"/>
  <c r="C355" i="3"/>
  <c r="C366" i="3"/>
  <c r="C370" i="3"/>
  <c r="C378" i="3"/>
  <c r="C379" i="3"/>
  <c r="C381" i="3"/>
  <c r="C388" i="3"/>
  <c r="C394" i="3"/>
  <c r="C395" i="3"/>
  <c r="C397" i="3"/>
  <c r="C404" i="3"/>
  <c r="C410" i="3"/>
  <c r="C412" i="3"/>
  <c r="C420" i="3"/>
  <c r="C424" i="3"/>
  <c r="C427" i="3"/>
  <c r="C429" i="3"/>
  <c r="C430" i="3"/>
  <c r="C435" i="3"/>
  <c r="C437" i="3"/>
  <c r="C442" i="3"/>
  <c r="C444" i="3"/>
  <c r="C452" i="3"/>
  <c r="C456" i="3"/>
  <c r="C459" i="3"/>
  <c r="C461" i="3"/>
  <c r="C462" i="3"/>
  <c r="C467" i="3"/>
  <c r="C469" i="3"/>
  <c r="C474" i="3"/>
  <c r="C476" i="3"/>
  <c r="C484" i="3"/>
  <c r="C488" i="3"/>
  <c r="C491" i="3"/>
  <c r="C493" i="3"/>
  <c r="C494" i="3"/>
  <c r="C499" i="3"/>
  <c r="C501" i="3"/>
  <c r="C504" i="3"/>
  <c r="C507" i="3"/>
  <c r="C509" i="3"/>
  <c r="C512" i="3"/>
  <c r="C515" i="3"/>
  <c r="C517" i="3"/>
  <c r="C520" i="3"/>
  <c r="C523" i="3"/>
  <c r="C525" i="3"/>
  <c r="C528" i="3"/>
  <c r="C26" i="3"/>
  <c r="C35" i="3"/>
  <c r="C74" i="3"/>
  <c r="C92" i="3"/>
  <c r="C98" i="3"/>
  <c r="C100" i="3"/>
  <c r="C109" i="3"/>
  <c r="C125" i="3"/>
  <c r="C143" i="3"/>
  <c r="C195" i="3"/>
  <c r="C216" i="3"/>
  <c r="C256" i="3"/>
  <c r="C267" i="3"/>
  <c r="C277" i="3"/>
  <c r="C307" i="3"/>
  <c r="C309" i="3"/>
  <c r="C313" i="3"/>
  <c r="C319" i="3"/>
  <c r="C334" i="3"/>
  <c r="C339" i="3"/>
  <c r="C351" i="3"/>
  <c r="C360" i="3"/>
  <c r="C364" i="3"/>
  <c r="C372" i="3"/>
  <c r="C374" i="3"/>
  <c r="C384" i="3"/>
  <c r="C387" i="3"/>
  <c r="C391" i="3"/>
  <c r="C393" i="3"/>
  <c r="C405" i="3"/>
  <c r="C413" i="3"/>
  <c r="C431" i="3"/>
  <c r="C433" i="3"/>
  <c r="C451" i="3"/>
  <c r="C455" i="3"/>
  <c r="C458" i="3"/>
  <c r="C464" i="3"/>
  <c r="C466" i="3"/>
  <c r="C468" i="3"/>
  <c r="C470" i="3"/>
  <c r="C471" i="3"/>
  <c r="C477" i="3"/>
  <c r="C495" i="3"/>
  <c r="C497" i="3"/>
  <c r="C505" i="3"/>
  <c r="C513" i="3"/>
  <c r="C521" i="3"/>
  <c r="C530" i="3"/>
  <c r="C532" i="3"/>
  <c r="C535" i="3"/>
  <c r="C537" i="3"/>
  <c r="C544" i="3"/>
  <c r="C551" i="3"/>
  <c r="C553" i="3"/>
  <c r="C554" i="3"/>
  <c r="C560" i="3"/>
  <c r="C567" i="3"/>
  <c r="C569" i="3"/>
  <c r="C570" i="3"/>
  <c r="C576" i="3"/>
  <c r="C583" i="3"/>
  <c r="C585" i="3"/>
  <c r="C586" i="3"/>
  <c r="C592" i="3"/>
  <c r="C599" i="3"/>
  <c r="C601" i="3"/>
  <c r="C602" i="3"/>
  <c r="C21" i="3"/>
  <c r="C30" i="3"/>
  <c r="C83" i="3"/>
  <c r="C107" i="3"/>
  <c r="C115" i="3"/>
  <c r="C129" i="3"/>
  <c r="C138" i="3"/>
  <c r="C13" i="3"/>
  <c r="C61" i="3"/>
  <c r="C78" i="3"/>
  <c r="C102" i="3"/>
  <c r="C119" i="3"/>
  <c r="C153" i="3"/>
  <c r="C162" i="3"/>
  <c r="C178" i="3"/>
  <c r="C189" i="3"/>
  <c r="C192" i="3"/>
  <c r="C208" i="3"/>
  <c r="C221" i="3"/>
  <c r="C263" i="3"/>
  <c r="C268" i="3"/>
  <c r="C279" i="3"/>
  <c r="C306" i="3"/>
  <c r="C336" i="3"/>
  <c r="C365" i="3"/>
  <c r="C367" i="3"/>
  <c r="C376" i="3"/>
  <c r="C380" i="3"/>
  <c r="C382" i="3"/>
  <c r="C386" i="3"/>
  <c r="C400" i="3"/>
  <c r="C415" i="3"/>
  <c r="C417" i="3"/>
  <c r="C421" i="3"/>
  <c r="C426" i="3"/>
  <c r="C436" i="3"/>
  <c r="C438" i="3"/>
  <c r="C446" i="3"/>
  <c r="C448" i="3"/>
  <c r="C450" i="3"/>
  <c r="C465" i="3"/>
  <c r="C478" i="3"/>
  <c r="C480" i="3"/>
  <c r="C482" i="3"/>
  <c r="C486" i="3"/>
  <c r="C496" i="3"/>
  <c r="C503" i="3"/>
  <c r="C506" i="3"/>
  <c r="C516" i="3"/>
  <c r="C518" i="3"/>
  <c r="C546" i="3"/>
  <c r="C548" i="3"/>
  <c r="C555" i="3"/>
  <c r="C557" i="3"/>
  <c r="C558" i="3"/>
  <c r="C575" i="3"/>
  <c r="C579" i="3"/>
  <c r="C581" i="3"/>
  <c r="C588" i="3"/>
  <c r="C593" i="3"/>
  <c r="C598" i="3"/>
  <c r="C600" i="3"/>
  <c r="C45" i="3"/>
  <c r="C51" i="3"/>
  <c r="C76" i="3"/>
  <c r="C136" i="3"/>
  <c r="C160" i="3"/>
  <c r="C169" i="3"/>
  <c r="C171" i="3"/>
  <c r="C206" i="3"/>
  <c r="C233" i="3"/>
  <c r="C239" i="3"/>
  <c r="C251" i="3"/>
  <c r="C289" i="3"/>
  <c r="C291" i="3"/>
  <c r="C303" i="3"/>
  <c r="C312" i="3"/>
  <c r="C326" i="3"/>
  <c r="C332" i="3"/>
  <c r="C341" i="3"/>
  <c r="C343" i="3"/>
  <c r="C345" i="3"/>
  <c r="C354" i="3"/>
  <c r="C363" i="3"/>
  <c r="C389" i="3"/>
  <c r="C402" i="3"/>
  <c r="C407" i="3"/>
  <c r="C409" i="3"/>
  <c r="C411" i="3"/>
  <c r="C419" i="3"/>
  <c r="C423" i="3"/>
  <c r="C425" i="3"/>
  <c r="C434" i="3"/>
  <c r="C440" i="3"/>
  <c r="C453" i="3"/>
  <c r="C457" i="3"/>
  <c r="C463" i="3"/>
  <c r="C472" i="3"/>
  <c r="C492" i="3"/>
  <c r="C511" i="3"/>
  <c r="C514" i="3"/>
  <c r="C524" i="3"/>
  <c r="C526" i="3"/>
  <c r="C533" i="3"/>
  <c r="C540" i="3"/>
  <c r="C545" i="3"/>
  <c r="C550" i="3"/>
  <c r="C552" i="3"/>
  <c r="C562" i="3"/>
  <c r="C564" i="3"/>
  <c r="C571" i="3"/>
  <c r="C573" i="3"/>
  <c r="C574" i="3"/>
  <c r="C591" i="3"/>
  <c r="C595" i="3"/>
  <c r="C597" i="3"/>
  <c r="C37" i="3"/>
  <c r="C40" i="3"/>
  <c r="C43" i="3"/>
  <c r="C94" i="3"/>
  <c r="C114" i="3"/>
  <c r="C134" i="3"/>
  <c r="C188" i="3"/>
  <c r="C196" i="3"/>
  <c r="C199" i="3"/>
  <c r="C229" i="3"/>
  <c r="C249" i="3"/>
  <c r="C255" i="3"/>
  <c r="C264" i="3"/>
  <c r="C283" i="3"/>
  <c r="C297" i="3"/>
  <c r="C310" i="3"/>
  <c r="C324" i="3"/>
  <c r="C335" i="3"/>
  <c r="C337" i="3"/>
  <c r="C350" i="3"/>
  <c r="C357" i="3"/>
  <c r="C362" i="3"/>
  <c r="C373" i="3"/>
  <c r="C375" i="3"/>
  <c r="C377" i="3"/>
  <c r="C385" i="3"/>
  <c r="C396" i="3"/>
  <c r="C398" i="3"/>
  <c r="C399" i="3"/>
  <c r="C401" i="3"/>
  <c r="C414" i="3"/>
  <c r="C416" i="3"/>
  <c r="C418" i="3"/>
  <c r="C422" i="3"/>
  <c r="C432" i="3"/>
  <c r="C445" i="3"/>
  <c r="C447" i="3"/>
  <c r="C449" i="3"/>
  <c r="C460" i="3"/>
  <c r="C479" i="3"/>
  <c r="C481" i="3"/>
  <c r="C485" i="3"/>
  <c r="C490" i="3"/>
  <c r="C500" i="3"/>
  <c r="C502" i="3"/>
  <c r="C519" i="3"/>
  <c r="C522" i="3"/>
  <c r="C529" i="3"/>
  <c r="C531" i="3"/>
  <c r="C543" i="3"/>
  <c r="C547" i="3"/>
  <c r="C549" i="3"/>
  <c r="C556" i="3"/>
  <c r="C19" i="3"/>
  <c r="C170" i="3"/>
  <c r="C183" i="3"/>
  <c r="C240" i="3"/>
  <c r="C308" i="3"/>
  <c r="C348" i="3"/>
  <c r="C371" i="3"/>
  <c r="C408" i="3"/>
  <c r="C439" i="3"/>
  <c r="C487" i="3"/>
  <c r="C508" i="3"/>
  <c r="C538" i="3"/>
  <c r="C565" i="3"/>
  <c r="C580" i="3"/>
  <c r="C582" i="3"/>
  <c r="C589" i="3"/>
  <c r="C594" i="3"/>
  <c r="C223" i="3"/>
  <c r="C323" i="3"/>
  <c r="C329" i="3"/>
  <c r="C369" i="3"/>
  <c r="C392" i="3"/>
  <c r="C403" i="3"/>
  <c r="C406" i="3"/>
  <c r="C475" i="3"/>
  <c r="C498" i="3"/>
  <c r="C536" i="3"/>
  <c r="C541" i="3"/>
  <c r="C563" i="3"/>
  <c r="C568" i="3"/>
  <c r="C578" i="3"/>
  <c r="C587" i="3"/>
  <c r="C145" i="3"/>
  <c r="C174" i="3"/>
  <c r="C321" i="3"/>
  <c r="C327" i="3"/>
  <c r="C344" i="3"/>
  <c r="C353" i="3"/>
  <c r="C383" i="3"/>
  <c r="C390" i="3"/>
  <c r="C443" i="3"/>
  <c r="C454" i="3"/>
  <c r="C473" i="3"/>
  <c r="C527" i="3"/>
  <c r="C534" i="3"/>
  <c r="C539" i="3"/>
  <c r="C561" i="3"/>
  <c r="C566" i="3"/>
  <c r="C590" i="3"/>
  <c r="C232" i="3"/>
  <c r="C242" i="3"/>
  <c r="C281" i="3"/>
  <c r="C428" i="3"/>
  <c r="C441" i="3"/>
  <c r="C483" i="3"/>
  <c r="C489" i="3"/>
  <c r="C510" i="3"/>
  <c r="C542" i="3"/>
  <c r="C559" i="3"/>
  <c r="C572" i="3"/>
  <c r="C577" i="3"/>
  <c r="C584" i="3"/>
  <c r="C596" i="3"/>
  <c r="F14" i="1"/>
  <c r="F15" i="1"/>
  <c r="F16" i="1"/>
  <c r="F17" i="1"/>
  <c r="F12" i="1"/>
  <c r="F9" i="1"/>
  <c r="F10" i="1"/>
  <c r="F11" i="1"/>
  <c r="F19" i="1"/>
  <c r="F20" i="1"/>
  <c r="F21" i="1"/>
  <c r="F22" i="1"/>
  <c r="B34" i="2"/>
  <c r="B16" i="2"/>
  <c r="C3" i="3"/>
  <c r="E3" i="3" s="1"/>
  <c r="B3" i="3" s="1"/>
  <c r="B25" i="2"/>
  <c r="B26" i="2"/>
  <c r="E15" i="1"/>
  <c r="E16" i="1"/>
  <c r="E17" i="1"/>
  <c r="E14" i="1"/>
  <c r="E9" i="1"/>
  <c r="E10" i="1"/>
  <c r="E12" i="1"/>
  <c r="E11" i="1"/>
  <c r="E20" i="1"/>
  <c r="E21" i="1"/>
  <c r="E22" i="1"/>
  <c r="E19" i="1"/>
  <c r="B28" i="2" l="1"/>
  <c r="D34" i="2"/>
  <c r="B39" i="2"/>
  <c r="B40" i="2" s="1"/>
  <c r="D40" i="2" s="1"/>
  <c r="F489" i="3"/>
  <c r="E489" i="3"/>
  <c r="E281" i="3"/>
  <c r="F281" i="3"/>
  <c r="E527" i="3"/>
  <c r="F527" i="3"/>
  <c r="E327" i="3"/>
  <c r="F327" i="3"/>
  <c r="E541" i="3"/>
  <c r="F541" i="3"/>
  <c r="F329" i="3"/>
  <c r="E329" i="3"/>
  <c r="E589" i="3"/>
  <c r="F589" i="3"/>
  <c r="E408" i="3"/>
  <c r="F408" i="3"/>
  <c r="E556" i="3"/>
  <c r="F556" i="3"/>
  <c r="F502" i="3"/>
  <c r="E502" i="3"/>
  <c r="E447" i="3"/>
  <c r="F447" i="3"/>
  <c r="F399" i="3"/>
  <c r="E399" i="3"/>
  <c r="E377" i="3"/>
  <c r="F377" i="3"/>
  <c r="E324" i="3"/>
  <c r="F324" i="3"/>
  <c r="E264" i="3"/>
  <c r="F264" i="3"/>
  <c r="F199" i="3"/>
  <c r="E199" i="3"/>
  <c r="F37" i="3"/>
  <c r="E37" i="3"/>
  <c r="E574" i="3"/>
  <c r="F574" i="3"/>
  <c r="E540" i="3"/>
  <c r="F540" i="3"/>
  <c r="E463" i="3"/>
  <c r="F463" i="3"/>
  <c r="F411" i="3"/>
  <c r="E411" i="3"/>
  <c r="E343" i="3"/>
  <c r="F343" i="3"/>
  <c r="E251" i="3"/>
  <c r="F251" i="3"/>
  <c r="F171" i="3"/>
  <c r="E171" i="3"/>
  <c r="E598" i="3"/>
  <c r="F598" i="3"/>
  <c r="E555" i="3"/>
  <c r="F555" i="3"/>
  <c r="F486" i="3"/>
  <c r="E486" i="3"/>
  <c r="E438" i="3"/>
  <c r="F438" i="3"/>
  <c r="E382" i="3"/>
  <c r="F382" i="3"/>
  <c r="E268" i="3"/>
  <c r="F268" i="3"/>
  <c r="E153" i="3"/>
  <c r="F153" i="3"/>
  <c r="F115" i="3"/>
  <c r="E115" i="3"/>
  <c r="E592" i="3"/>
  <c r="F592" i="3"/>
  <c r="E576" i="3"/>
  <c r="F576" i="3"/>
  <c r="E544" i="3"/>
  <c r="F544" i="3"/>
  <c r="E497" i="3"/>
  <c r="F497" i="3"/>
  <c r="E458" i="3"/>
  <c r="F458" i="3"/>
  <c r="F391" i="3"/>
  <c r="E391" i="3"/>
  <c r="F372" i="3"/>
  <c r="E372" i="3"/>
  <c r="E309" i="3"/>
  <c r="F309" i="3"/>
  <c r="E256" i="3"/>
  <c r="F256" i="3"/>
  <c r="E92" i="3"/>
  <c r="F92" i="3"/>
  <c r="E528" i="3"/>
  <c r="F528" i="3"/>
  <c r="E507" i="3"/>
  <c r="F507" i="3"/>
  <c r="E494" i="3"/>
  <c r="F494" i="3"/>
  <c r="F484" i="3"/>
  <c r="E484" i="3"/>
  <c r="F456" i="3"/>
  <c r="E456" i="3"/>
  <c r="F427" i="3"/>
  <c r="E427" i="3"/>
  <c r="E410" i="3"/>
  <c r="F410" i="3"/>
  <c r="F378" i="3"/>
  <c r="E378" i="3"/>
  <c r="F325" i="3"/>
  <c r="E325" i="3"/>
  <c r="E280" i="3"/>
  <c r="F280" i="3"/>
  <c r="E220" i="3"/>
  <c r="F220" i="3"/>
  <c r="F161" i="3"/>
  <c r="E161" i="3"/>
  <c r="E58" i="3"/>
  <c r="F58" i="3"/>
  <c r="E296" i="3"/>
  <c r="F296" i="3"/>
  <c r="E265" i="3"/>
  <c r="F265" i="3"/>
  <c r="F230" i="3"/>
  <c r="E230" i="3"/>
  <c r="F139" i="3"/>
  <c r="E139" i="3"/>
  <c r="F71" i="3"/>
  <c r="E71" i="3"/>
  <c r="F15" i="3"/>
  <c r="E15" i="3"/>
  <c r="E224" i="3"/>
  <c r="F224" i="3"/>
  <c r="E173" i="3"/>
  <c r="F173" i="3"/>
  <c r="E140" i="3"/>
  <c r="F140" i="3"/>
  <c r="E89" i="3"/>
  <c r="F89" i="3"/>
  <c r="E24" i="3"/>
  <c r="F24" i="3"/>
  <c r="F12" i="3"/>
  <c r="E12" i="3"/>
  <c r="E347" i="3"/>
  <c r="F347" i="3"/>
  <c r="F331" i="3"/>
  <c r="E331" i="3"/>
  <c r="F305" i="3"/>
  <c r="E305" i="3"/>
  <c r="F295" i="3"/>
  <c r="E295" i="3"/>
  <c r="F259" i="3"/>
  <c r="E259" i="3"/>
  <c r="E243" i="3"/>
  <c r="F243" i="3"/>
  <c r="F210" i="3"/>
  <c r="E210" i="3"/>
  <c r="E200" i="3"/>
  <c r="F200" i="3"/>
  <c r="F179" i="3"/>
  <c r="E179" i="3"/>
  <c r="E157" i="3"/>
  <c r="F157" i="3"/>
  <c r="E120" i="3"/>
  <c r="F120" i="3"/>
  <c r="F106" i="3"/>
  <c r="E106" i="3"/>
  <c r="E60" i="3"/>
  <c r="F60" i="3"/>
  <c r="E44" i="3"/>
  <c r="F44" i="3"/>
  <c r="F23" i="3"/>
  <c r="E23" i="3"/>
  <c r="E6" i="3"/>
  <c r="B6" i="3" s="1"/>
  <c r="B4" i="8" s="1"/>
  <c r="F6" i="3"/>
  <c r="E164" i="3"/>
  <c r="F164" i="3"/>
  <c r="F132" i="3"/>
  <c r="E132" i="3"/>
  <c r="E105" i="3"/>
  <c r="F105" i="3"/>
  <c r="E85" i="3"/>
  <c r="F85" i="3"/>
  <c r="E70" i="3"/>
  <c r="F70" i="3"/>
  <c r="F59" i="3"/>
  <c r="E59" i="3"/>
  <c r="F39" i="3"/>
  <c r="E39" i="3"/>
  <c r="E596" i="3"/>
  <c r="F596" i="3"/>
  <c r="F483" i="3"/>
  <c r="E483" i="3"/>
  <c r="F242" i="3"/>
  <c r="E242" i="3"/>
  <c r="E561" i="3"/>
  <c r="F561" i="3"/>
  <c r="F473" i="3"/>
  <c r="E473" i="3"/>
  <c r="F321" i="3"/>
  <c r="E321" i="3"/>
  <c r="E578" i="3"/>
  <c r="F578" i="3"/>
  <c r="E536" i="3"/>
  <c r="F536" i="3"/>
  <c r="F403" i="3"/>
  <c r="E403" i="3"/>
  <c r="E323" i="3"/>
  <c r="F323" i="3"/>
  <c r="E582" i="3"/>
  <c r="F582" i="3"/>
  <c r="E508" i="3"/>
  <c r="F508" i="3"/>
  <c r="F371" i="3"/>
  <c r="E371" i="3"/>
  <c r="F183" i="3"/>
  <c r="E183" i="3"/>
  <c r="F549" i="3"/>
  <c r="E549" i="3"/>
  <c r="F529" i="3"/>
  <c r="E529" i="3"/>
  <c r="E500" i="3"/>
  <c r="F500" i="3"/>
  <c r="E479" i="3"/>
  <c r="F479" i="3"/>
  <c r="F416" i="3"/>
  <c r="E416" i="3"/>
  <c r="E398" i="3"/>
  <c r="F398" i="3"/>
  <c r="F375" i="3"/>
  <c r="E375" i="3"/>
  <c r="E350" i="3"/>
  <c r="F350" i="3"/>
  <c r="F310" i="3"/>
  <c r="E310" i="3"/>
  <c r="F255" i="3"/>
  <c r="E255" i="3"/>
  <c r="F196" i="3"/>
  <c r="E196" i="3"/>
  <c r="F94" i="3"/>
  <c r="E94" i="3"/>
  <c r="F597" i="3"/>
  <c r="E597" i="3"/>
  <c r="F573" i="3"/>
  <c r="E573" i="3"/>
  <c r="F552" i="3"/>
  <c r="E552" i="3"/>
  <c r="F533" i="3"/>
  <c r="E533" i="3"/>
  <c r="E511" i="3"/>
  <c r="F511" i="3"/>
  <c r="F457" i="3"/>
  <c r="E457" i="3"/>
  <c r="F425" i="3"/>
  <c r="E425" i="3"/>
  <c r="E409" i="3"/>
  <c r="F409" i="3"/>
  <c r="F363" i="3"/>
  <c r="E363" i="3"/>
  <c r="E341" i="3"/>
  <c r="F341" i="3"/>
  <c r="F303" i="3"/>
  <c r="E303" i="3"/>
  <c r="F239" i="3"/>
  <c r="E239" i="3"/>
  <c r="F169" i="3"/>
  <c r="E169" i="3"/>
  <c r="F51" i="3"/>
  <c r="E51" i="3"/>
  <c r="E593" i="3"/>
  <c r="F593" i="3"/>
  <c r="E575" i="3"/>
  <c r="F575" i="3"/>
  <c r="E548" i="3"/>
  <c r="F548" i="3"/>
  <c r="F506" i="3"/>
  <c r="E506" i="3"/>
  <c r="F482" i="3"/>
  <c r="E482" i="3"/>
  <c r="F450" i="3"/>
  <c r="E450" i="3"/>
  <c r="F436" i="3"/>
  <c r="E436" i="3"/>
  <c r="E415" i="3"/>
  <c r="F415" i="3"/>
  <c r="E380" i="3"/>
  <c r="F380" i="3"/>
  <c r="E336" i="3"/>
  <c r="F336" i="3"/>
  <c r="F263" i="3"/>
  <c r="E263" i="3"/>
  <c r="E189" i="3"/>
  <c r="F189" i="3"/>
  <c r="F119" i="3"/>
  <c r="E119" i="3"/>
  <c r="E13" i="3"/>
  <c r="F13" i="3"/>
  <c r="E107" i="3"/>
  <c r="F107" i="3"/>
  <c r="E602" i="3"/>
  <c r="F602" i="3"/>
  <c r="E586" i="3"/>
  <c r="F586" i="3"/>
  <c r="E570" i="3"/>
  <c r="F570" i="3"/>
  <c r="E554" i="3"/>
  <c r="F554" i="3"/>
  <c r="F537" i="3"/>
  <c r="E537" i="3"/>
  <c r="F521" i="3"/>
  <c r="E521" i="3"/>
  <c r="E495" i="3"/>
  <c r="F495" i="3"/>
  <c r="F468" i="3"/>
  <c r="E468" i="3"/>
  <c r="E455" i="3"/>
  <c r="F455" i="3"/>
  <c r="E413" i="3"/>
  <c r="F413" i="3"/>
  <c r="F387" i="3"/>
  <c r="E387" i="3"/>
  <c r="E364" i="3"/>
  <c r="F364" i="3"/>
  <c r="F334" i="3"/>
  <c r="E334" i="3"/>
  <c r="F307" i="3"/>
  <c r="E307" i="3"/>
  <c r="E216" i="3"/>
  <c r="F216" i="3"/>
  <c r="F109" i="3"/>
  <c r="E109" i="3"/>
  <c r="F74" i="3"/>
  <c r="E74" i="3"/>
  <c r="F525" i="3"/>
  <c r="E525" i="3"/>
  <c r="E515" i="3"/>
  <c r="F515" i="3"/>
  <c r="E504" i="3"/>
  <c r="F504" i="3"/>
  <c r="E493" i="3"/>
  <c r="F493" i="3"/>
  <c r="E476" i="3"/>
  <c r="F476" i="3"/>
  <c r="E462" i="3"/>
  <c r="F462" i="3"/>
  <c r="E452" i="3"/>
  <c r="F452" i="3"/>
  <c r="E435" i="3"/>
  <c r="F435" i="3"/>
  <c r="F424" i="3"/>
  <c r="E424" i="3"/>
  <c r="E404" i="3"/>
  <c r="F404" i="3"/>
  <c r="F388" i="3"/>
  <c r="E388" i="3"/>
  <c r="F370" i="3"/>
  <c r="E370" i="3"/>
  <c r="F342" i="3"/>
  <c r="E342" i="3"/>
  <c r="F318" i="3"/>
  <c r="E318" i="3"/>
  <c r="E288" i="3"/>
  <c r="F288" i="3"/>
  <c r="E274" i="3"/>
  <c r="F274" i="3"/>
  <c r="E253" i="3"/>
  <c r="F253" i="3"/>
  <c r="E215" i="3"/>
  <c r="F215" i="3"/>
  <c r="F176" i="3"/>
  <c r="E176" i="3"/>
  <c r="F147" i="3"/>
  <c r="E147" i="3"/>
  <c r="E88" i="3"/>
  <c r="F88" i="3"/>
  <c r="F52" i="3"/>
  <c r="E52" i="3"/>
  <c r="F294" i="3"/>
  <c r="E294" i="3"/>
  <c r="E278" i="3"/>
  <c r="F278" i="3"/>
  <c r="E262" i="3"/>
  <c r="F262" i="3"/>
  <c r="E246" i="3"/>
  <c r="F246" i="3"/>
  <c r="E217" i="3"/>
  <c r="F217" i="3"/>
  <c r="F155" i="3"/>
  <c r="E155" i="3"/>
  <c r="F137" i="3"/>
  <c r="E137" i="3"/>
  <c r="E86" i="3"/>
  <c r="F86" i="3"/>
  <c r="E69" i="3"/>
  <c r="F69" i="3"/>
  <c r="F47" i="3"/>
  <c r="E47" i="3"/>
  <c r="E5" i="3"/>
  <c r="B5" i="3" s="1"/>
  <c r="B3" i="8" s="1"/>
  <c r="F5" i="3"/>
  <c r="E238" i="3"/>
  <c r="F238" i="3"/>
  <c r="E219" i="3"/>
  <c r="F219" i="3"/>
  <c r="F202" i="3"/>
  <c r="E202" i="3"/>
  <c r="F168" i="3"/>
  <c r="E168" i="3"/>
  <c r="E152" i="3"/>
  <c r="F152" i="3"/>
  <c r="E130" i="3"/>
  <c r="F130" i="3"/>
  <c r="F95" i="3"/>
  <c r="E95" i="3"/>
  <c r="F81" i="3"/>
  <c r="E81" i="3"/>
  <c r="F33" i="3"/>
  <c r="E33" i="3"/>
  <c r="E22" i="3"/>
  <c r="F22" i="3"/>
  <c r="E8" i="3"/>
  <c r="F8" i="3"/>
  <c r="E358" i="3"/>
  <c r="F358" i="3"/>
  <c r="F346" i="3"/>
  <c r="E346" i="3"/>
  <c r="E330" i="3"/>
  <c r="F330" i="3"/>
  <c r="F315" i="3"/>
  <c r="E315" i="3"/>
  <c r="E304" i="3"/>
  <c r="F304" i="3"/>
  <c r="E293" i="3"/>
  <c r="F293" i="3"/>
  <c r="E273" i="3"/>
  <c r="F273" i="3"/>
  <c r="F257" i="3"/>
  <c r="E257" i="3"/>
  <c r="E241" i="3"/>
  <c r="F241" i="3"/>
  <c r="E225" i="3"/>
  <c r="F225" i="3"/>
  <c r="F207" i="3"/>
  <c r="E207" i="3"/>
  <c r="F198" i="3"/>
  <c r="E198" i="3"/>
  <c r="E185" i="3"/>
  <c r="F185" i="3"/>
  <c r="F177" i="3"/>
  <c r="E177" i="3"/>
  <c r="E154" i="3"/>
  <c r="F154" i="3"/>
  <c r="F126" i="3"/>
  <c r="E126" i="3"/>
  <c r="E118" i="3"/>
  <c r="F118" i="3"/>
  <c r="E104" i="3"/>
  <c r="F104" i="3"/>
  <c r="E68" i="3"/>
  <c r="F68" i="3"/>
  <c r="F55" i="3"/>
  <c r="E55" i="3"/>
  <c r="E34" i="3"/>
  <c r="F34" i="3"/>
  <c r="F18" i="3"/>
  <c r="E18" i="3"/>
  <c r="E181" i="3"/>
  <c r="F181" i="3"/>
  <c r="E149" i="3"/>
  <c r="F149" i="3"/>
  <c r="E117" i="3"/>
  <c r="F117" i="3"/>
  <c r="E96" i="3"/>
  <c r="F96" i="3"/>
  <c r="F82" i="3"/>
  <c r="E82" i="3"/>
  <c r="F67" i="3"/>
  <c r="E67" i="3"/>
  <c r="E56" i="3"/>
  <c r="F56" i="3"/>
  <c r="E36" i="3"/>
  <c r="F36" i="3"/>
  <c r="E10" i="3"/>
  <c r="F10" i="3"/>
  <c r="E584" i="3"/>
  <c r="F584" i="3"/>
  <c r="E542" i="3"/>
  <c r="F542" i="3"/>
  <c r="F441" i="3"/>
  <c r="E441" i="3"/>
  <c r="E232" i="3"/>
  <c r="F232" i="3"/>
  <c r="E539" i="3"/>
  <c r="F539" i="3"/>
  <c r="F454" i="3"/>
  <c r="E454" i="3"/>
  <c r="E353" i="3"/>
  <c r="F353" i="3"/>
  <c r="E174" i="3"/>
  <c r="F174" i="3"/>
  <c r="E568" i="3"/>
  <c r="F568" i="3"/>
  <c r="F498" i="3"/>
  <c r="E498" i="3"/>
  <c r="F392" i="3"/>
  <c r="E392" i="3"/>
  <c r="F223" i="3"/>
  <c r="E223" i="3"/>
  <c r="E580" i="3"/>
  <c r="F580" i="3"/>
  <c r="E487" i="3"/>
  <c r="F487" i="3"/>
  <c r="E348" i="3"/>
  <c r="F348" i="3"/>
  <c r="E170" i="3"/>
  <c r="F170" i="3"/>
  <c r="E547" i="3"/>
  <c r="F547" i="3"/>
  <c r="F522" i="3"/>
  <c r="E522" i="3"/>
  <c r="E490" i="3"/>
  <c r="F490" i="3"/>
  <c r="E460" i="3"/>
  <c r="F460" i="3"/>
  <c r="F432" i="3"/>
  <c r="E432" i="3"/>
  <c r="E414" i="3"/>
  <c r="F414" i="3"/>
  <c r="E396" i="3"/>
  <c r="F396" i="3"/>
  <c r="E373" i="3"/>
  <c r="F373" i="3"/>
  <c r="E337" i="3"/>
  <c r="F337" i="3"/>
  <c r="E297" i="3"/>
  <c r="F297" i="3"/>
  <c r="E249" i="3"/>
  <c r="F249" i="3"/>
  <c r="F188" i="3"/>
  <c r="E188" i="3"/>
  <c r="F43" i="3"/>
  <c r="E43" i="3"/>
  <c r="E595" i="3"/>
  <c r="F595" i="3"/>
  <c r="E571" i="3"/>
  <c r="F571" i="3"/>
  <c r="E550" i="3"/>
  <c r="F550" i="3"/>
  <c r="F526" i="3"/>
  <c r="E526" i="3"/>
  <c r="E492" i="3"/>
  <c r="F492" i="3"/>
  <c r="E453" i="3"/>
  <c r="F453" i="3"/>
  <c r="E423" i="3"/>
  <c r="F423" i="3"/>
  <c r="F407" i="3"/>
  <c r="E407" i="3"/>
  <c r="E354" i="3"/>
  <c r="F354" i="3"/>
  <c r="E332" i="3"/>
  <c r="F332" i="3"/>
  <c r="F291" i="3"/>
  <c r="E291" i="3"/>
  <c r="F233" i="3"/>
  <c r="E233" i="3"/>
  <c r="F160" i="3"/>
  <c r="E160" i="3"/>
  <c r="E45" i="3"/>
  <c r="F45" i="3"/>
  <c r="E588" i="3"/>
  <c r="F588" i="3"/>
  <c r="E558" i="3"/>
  <c r="F558" i="3"/>
  <c r="E546" i="3"/>
  <c r="F546" i="3"/>
  <c r="E503" i="3"/>
  <c r="F503" i="3"/>
  <c r="F480" i="3"/>
  <c r="E480" i="3"/>
  <c r="F448" i="3"/>
  <c r="E448" i="3"/>
  <c r="E426" i="3"/>
  <c r="F426" i="3"/>
  <c r="E400" i="3"/>
  <c r="F400" i="3"/>
  <c r="E376" i="3"/>
  <c r="F376" i="3"/>
  <c r="E306" i="3"/>
  <c r="F306" i="3"/>
  <c r="F221" i="3"/>
  <c r="E221" i="3"/>
  <c r="F178" i="3"/>
  <c r="E178" i="3"/>
  <c r="E102" i="3"/>
  <c r="F102" i="3"/>
  <c r="F138" i="3"/>
  <c r="E138" i="3"/>
  <c r="F83" i="3"/>
  <c r="E83" i="3"/>
  <c r="F601" i="3"/>
  <c r="E601" i="3"/>
  <c r="E585" i="3"/>
  <c r="F585" i="3"/>
  <c r="E569" i="3"/>
  <c r="F569" i="3"/>
  <c r="E553" i="3"/>
  <c r="F553" i="3"/>
  <c r="E535" i="3"/>
  <c r="F535" i="3"/>
  <c r="F513" i="3"/>
  <c r="E513" i="3"/>
  <c r="E477" i="3"/>
  <c r="F477" i="3"/>
  <c r="F466" i="3"/>
  <c r="E466" i="3"/>
  <c r="F451" i="3"/>
  <c r="E451" i="3"/>
  <c r="E405" i="3"/>
  <c r="F405" i="3"/>
  <c r="E384" i="3"/>
  <c r="F384" i="3"/>
  <c r="F360" i="3"/>
  <c r="E360" i="3"/>
  <c r="E319" i="3"/>
  <c r="F319" i="3"/>
  <c r="E277" i="3"/>
  <c r="F277" i="3"/>
  <c r="F195" i="3"/>
  <c r="E195" i="3"/>
  <c r="E100" i="3"/>
  <c r="F100" i="3"/>
  <c r="F35" i="3"/>
  <c r="E35" i="3"/>
  <c r="F523" i="3"/>
  <c r="E523" i="3"/>
  <c r="E512" i="3"/>
  <c r="F512" i="3"/>
  <c r="F501" i="3"/>
  <c r="E501" i="3"/>
  <c r="E491" i="3"/>
  <c r="F491" i="3"/>
  <c r="F474" i="3"/>
  <c r="E474" i="3"/>
  <c r="E461" i="3"/>
  <c r="F461" i="3"/>
  <c r="E444" i="3"/>
  <c r="F444" i="3"/>
  <c r="E430" i="3"/>
  <c r="F430" i="3"/>
  <c r="F420" i="3"/>
  <c r="E420" i="3"/>
  <c r="E397" i="3"/>
  <c r="F397" i="3"/>
  <c r="E381" i="3"/>
  <c r="F381" i="3"/>
  <c r="E366" i="3"/>
  <c r="F366" i="3"/>
  <c r="E338" i="3"/>
  <c r="F338" i="3"/>
  <c r="F316" i="3"/>
  <c r="E316" i="3"/>
  <c r="F286" i="3"/>
  <c r="E286" i="3"/>
  <c r="E272" i="3"/>
  <c r="F272" i="3"/>
  <c r="E231" i="3"/>
  <c r="F231" i="3"/>
  <c r="E213" i="3"/>
  <c r="F213" i="3"/>
  <c r="F167" i="3"/>
  <c r="E167" i="3"/>
  <c r="F135" i="3"/>
  <c r="E135" i="3"/>
  <c r="E80" i="3"/>
  <c r="F80" i="3"/>
  <c r="F302" i="3"/>
  <c r="E302" i="3"/>
  <c r="E292" i="3"/>
  <c r="F292" i="3"/>
  <c r="F271" i="3"/>
  <c r="E271" i="3"/>
  <c r="F258" i="3"/>
  <c r="E258" i="3"/>
  <c r="E237" i="3"/>
  <c r="F237" i="3"/>
  <c r="F212" i="3"/>
  <c r="E212" i="3"/>
  <c r="E150" i="3"/>
  <c r="F150" i="3"/>
  <c r="E131" i="3"/>
  <c r="F131" i="3"/>
  <c r="E84" i="3"/>
  <c r="F84" i="3"/>
  <c r="F63" i="3"/>
  <c r="E63" i="3"/>
  <c r="E38" i="3"/>
  <c r="F38" i="3"/>
  <c r="E248" i="3"/>
  <c r="F248" i="3"/>
  <c r="E236" i="3"/>
  <c r="F236" i="3"/>
  <c r="F211" i="3"/>
  <c r="E211" i="3"/>
  <c r="F190" i="3"/>
  <c r="E190" i="3"/>
  <c r="F166" i="3"/>
  <c r="E166" i="3"/>
  <c r="F144" i="3"/>
  <c r="E144" i="3"/>
  <c r="E124" i="3"/>
  <c r="F124" i="3"/>
  <c r="E93" i="3"/>
  <c r="F93" i="3"/>
  <c r="E54" i="3"/>
  <c r="F54" i="3"/>
  <c r="F31" i="3"/>
  <c r="E31" i="3"/>
  <c r="E20" i="3"/>
  <c r="F20" i="3"/>
  <c r="E368" i="3"/>
  <c r="F368" i="3"/>
  <c r="F356" i="3"/>
  <c r="E356" i="3"/>
  <c r="E340" i="3"/>
  <c r="F340" i="3"/>
  <c r="F322" i="3"/>
  <c r="E322" i="3"/>
  <c r="E314" i="3"/>
  <c r="F314" i="3"/>
  <c r="F301" i="3"/>
  <c r="E301" i="3"/>
  <c r="E284" i="3"/>
  <c r="F284" i="3"/>
  <c r="F266" i="3"/>
  <c r="E266" i="3"/>
  <c r="F250" i="3"/>
  <c r="E250" i="3"/>
  <c r="F234" i="3"/>
  <c r="E234" i="3"/>
  <c r="F218" i="3"/>
  <c r="E218" i="3"/>
  <c r="F203" i="3"/>
  <c r="E203" i="3"/>
  <c r="E194" i="3"/>
  <c r="F194" i="3"/>
  <c r="E184" i="3"/>
  <c r="F184" i="3"/>
  <c r="E172" i="3"/>
  <c r="F172" i="3"/>
  <c r="F151" i="3"/>
  <c r="E151" i="3"/>
  <c r="E123" i="3"/>
  <c r="F123" i="3"/>
  <c r="F113" i="3"/>
  <c r="E113" i="3"/>
  <c r="F99" i="3"/>
  <c r="E99" i="3"/>
  <c r="F66" i="3"/>
  <c r="E66" i="3"/>
  <c r="F53" i="3"/>
  <c r="E53" i="3"/>
  <c r="E32" i="3"/>
  <c r="F32" i="3"/>
  <c r="F11" i="3"/>
  <c r="E11" i="3"/>
  <c r="E180" i="3"/>
  <c r="F180" i="3"/>
  <c r="F148" i="3"/>
  <c r="E148" i="3"/>
  <c r="E116" i="3"/>
  <c r="F116" i="3"/>
  <c r="F90" i="3"/>
  <c r="E90" i="3"/>
  <c r="F79" i="3"/>
  <c r="E79" i="3"/>
  <c r="F65" i="3"/>
  <c r="E65" i="3"/>
  <c r="E48" i="3"/>
  <c r="F48" i="3"/>
  <c r="E28" i="3"/>
  <c r="F28" i="3"/>
  <c r="F7" i="3"/>
  <c r="E7" i="3"/>
  <c r="E572" i="3"/>
  <c r="F572" i="3"/>
  <c r="E566" i="3"/>
  <c r="F566" i="3"/>
  <c r="F390" i="3"/>
  <c r="E390" i="3"/>
  <c r="E587" i="3"/>
  <c r="F587" i="3"/>
  <c r="F406" i="3"/>
  <c r="E406" i="3"/>
  <c r="E538" i="3"/>
  <c r="F538" i="3"/>
  <c r="E240" i="3"/>
  <c r="F240" i="3"/>
  <c r="E531" i="3"/>
  <c r="F531" i="3"/>
  <c r="E481" i="3"/>
  <c r="F481" i="3"/>
  <c r="F418" i="3"/>
  <c r="E418" i="3"/>
  <c r="E357" i="3"/>
  <c r="F357" i="3"/>
  <c r="F114" i="3"/>
  <c r="E114" i="3"/>
  <c r="E562" i="3"/>
  <c r="F562" i="3"/>
  <c r="F514" i="3"/>
  <c r="E514" i="3"/>
  <c r="F434" i="3"/>
  <c r="E434" i="3"/>
  <c r="E389" i="3"/>
  <c r="F389" i="3"/>
  <c r="E312" i="3"/>
  <c r="F312" i="3"/>
  <c r="E76" i="3"/>
  <c r="F76" i="3"/>
  <c r="E579" i="3"/>
  <c r="F579" i="3"/>
  <c r="E516" i="3"/>
  <c r="F516" i="3"/>
  <c r="E465" i="3"/>
  <c r="F465" i="3"/>
  <c r="E417" i="3"/>
  <c r="F417" i="3"/>
  <c r="E365" i="3"/>
  <c r="F365" i="3"/>
  <c r="E192" i="3"/>
  <c r="F192" i="3"/>
  <c r="F61" i="3"/>
  <c r="E61" i="3"/>
  <c r="E21" i="3"/>
  <c r="F21" i="3"/>
  <c r="E560" i="3"/>
  <c r="F560" i="3"/>
  <c r="F530" i="3"/>
  <c r="E530" i="3"/>
  <c r="E470" i="3"/>
  <c r="F470" i="3"/>
  <c r="E431" i="3"/>
  <c r="F431" i="3"/>
  <c r="F339" i="3"/>
  <c r="E339" i="3"/>
  <c r="E125" i="3"/>
  <c r="F125" i="3"/>
  <c r="F517" i="3"/>
  <c r="E517" i="3"/>
  <c r="F467" i="3"/>
  <c r="E467" i="3"/>
  <c r="E437" i="3"/>
  <c r="F437" i="3"/>
  <c r="E394" i="3"/>
  <c r="F394" i="3"/>
  <c r="F352" i="3"/>
  <c r="E352" i="3"/>
  <c r="F290" i="3"/>
  <c r="E290" i="3"/>
  <c r="E261" i="3"/>
  <c r="F261" i="3"/>
  <c r="F193" i="3"/>
  <c r="E193" i="3"/>
  <c r="E110" i="3"/>
  <c r="F110" i="3"/>
  <c r="E285" i="3"/>
  <c r="F285" i="3"/>
  <c r="E252" i="3"/>
  <c r="F252" i="3"/>
  <c r="F186" i="3"/>
  <c r="E186" i="3"/>
  <c r="F103" i="3"/>
  <c r="E103" i="3"/>
  <c r="F49" i="3"/>
  <c r="E49" i="3"/>
  <c r="F245" i="3"/>
  <c r="E245" i="3"/>
  <c r="F204" i="3"/>
  <c r="E204" i="3"/>
  <c r="E156" i="3"/>
  <c r="F156" i="3"/>
  <c r="F101" i="3"/>
  <c r="E101" i="3"/>
  <c r="F41" i="3"/>
  <c r="E41" i="3"/>
  <c r="E359" i="3"/>
  <c r="F359" i="3"/>
  <c r="F317" i="3"/>
  <c r="E317" i="3"/>
  <c r="F275" i="3"/>
  <c r="E275" i="3"/>
  <c r="F227" i="3"/>
  <c r="E227" i="3"/>
  <c r="F187" i="3"/>
  <c r="E187" i="3"/>
  <c r="F128" i="3"/>
  <c r="E128" i="3"/>
  <c r="E73" i="3"/>
  <c r="F73" i="3"/>
  <c r="F16" i="3"/>
  <c r="E16" i="3"/>
  <c r="E559" i="3"/>
  <c r="F559" i="3"/>
  <c r="F383" i="3"/>
  <c r="E383" i="3"/>
  <c r="E445" i="3"/>
  <c r="F445" i="3"/>
  <c r="E577" i="3"/>
  <c r="F577" i="3"/>
  <c r="F510" i="3"/>
  <c r="E510" i="3"/>
  <c r="E428" i="3"/>
  <c r="F428" i="3"/>
  <c r="E590" i="3"/>
  <c r="F590" i="3"/>
  <c r="F534" i="3"/>
  <c r="E534" i="3"/>
  <c r="F443" i="3"/>
  <c r="E443" i="3"/>
  <c r="E344" i="3"/>
  <c r="F344" i="3"/>
  <c r="F145" i="3"/>
  <c r="E145" i="3"/>
  <c r="E563" i="3"/>
  <c r="F563" i="3"/>
  <c r="E475" i="3"/>
  <c r="F475" i="3"/>
  <c r="E369" i="3"/>
  <c r="F369" i="3"/>
  <c r="E594" i="3"/>
  <c r="F594" i="3"/>
  <c r="F565" i="3"/>
  <c r="E565" i="3"/>
  <c r="E439" i="3"/>
  <c r="F439" i="3"/>
  <c r="E308" i="3"/>
  <c r="F308" i="3"/>
  <c r="F19" i="3"/>
  <c r="E19" i="3"/>
  <c r="E543" i="3"/>
  <c r="F543" i="3"/>
  <c r="E519" i="3"/>
  <c r="F519" i="3"/>
  <c r="E485" i="3"/>
  <c r="F485" i="3"/>
  <c r="E449" i="3"/>
  <c r="F449" i="3"/>
  <c r="F422" i="3"/>
  <c r="E422" i="3"/>
  <c r="E401" i="3"/>
  <c r="F401" i="3"/>
  <c r="E385" i="3"/>
  <c r="F385" i="3"/>
  <c r="F362" i="3"/>
  <c r="E362" i="3"/>
  <c r="F335" i="3"/>
  <c r="E335" i="3"/>
  <c r="F283" i="3"/>
  <c r="E283" i="3"/>
  <c r="F229" i="3"/>
  <c r="E229" i="3"/>
  <c r="F134" i="3"/>
  <c r="E134" i="3"/>
  <c r="E40" i="3"/>
  <c r="F40" i="3"/>
  <c r="E591" i="3"/>
  <c r="F591" i="3"/>
  <c r="E564" i="3"/>
  <c r="F564" i="3"/>
  <c r="E545" i="3"/>
  <c r="F545" i="3"/>
  <c r="E524" i="3"/>
  <c r="F524" i="3"/>
  <c r="F472" i="3"/>
  <c r="E472" i="3"/>
  <c r="F440" i="3"/>
  <c r="E440" i="3"/>
  <c r="E419" i="3"/>
  <c r="F419" i="3"/>
  <c r="E402" i="3"/>
  <c r="F402" i="3"/>
  <c r="E345" i="3"/>
  <c r="F345" i="3"/>
  <c r="E326" i="3"/>
  <c r="F326" i="3"/>
  <c r="E289" i="3"/>
  <c r="F289" i="3"/>
  <c r="E206" i="3"/>
  <c r="F206" i="3"/>
  <c r="F136" i="3"/>
  <c r="E136" i="3"/>
  <c r="E600" i="3"/>
  <c r="F600" i="3"/>
  <c r="F581" i="3"/>
  <c r="E581" i="3"/>
  <c r="F557" i="3"/>
  <c r="E557" i="3"/>
  <c r="F518" i="3"/>
  <c r="E518" i="3"/>
  <c r="F496" i="3"/>
  <c r="E496" i="3"/>
  <c r="E478" i="3"/>
  <c r="F478" i="3"/>
  <c r="E446" i="3"/>
  <c r="F446" i="3"/>
  <c r="E421" i="3"/>
  <c r="F421" i="3"/>
  <c r="E386" i="3"/>
  <c r="F386" i="3"/>
  <c r="F367" i="3"/>
  <c r="E367" i="3"/>
  <c r="F279" i="3"/>
  <c r="E279" i="3"/>
  <c r="E208" i="3"/>
  <c r="F208" i="3"/>
  <c r="E162" i="3"/>
  <c r="F162" i="3"/>
  <c r="F78" i="3"/>
  <c r="E78" i="3"/>
  <c r="E129" i="3"/>
  <c r="F129" i="3"/>
  <c r="E30" i="3"/>
  <c r="F30" i="3"/>
  <c r="E599" i="3"/>
  <c r="F599" i="3"/>
  <c r="E583" i="3"/>
  <c r="F583" i="3"/>
  <c r="E567" i="3"/>
  <c r="F567" i="3"/>
  <c r="E551" i="3"/>
  <c r="F551" i="3"/>
  <c r="E532" i="3"/>
  <c r="F532" i="3"/>
  <c r="F505" i="3"/>
  <c r="E505" i="3"/>
  <c r="E471" i="3"/>
  <c r="F471" i="3"/>
  <c r="F464" i="3"/>
  <c r="E464" i="3"/>
  <c r="E433" i="3"/>
  <c r="F433" i="3"/>
  <c r="E393" i="3"/>
  <c r="F393" i="3"/>
  <c r="F374" i="3"/>
  <c r="E374" i="3"/>
  <c r="F351" i="3"/>
  <c r="E351" i="3"/>
  <c r="F313" i="3"/>
  <c r="E313" i="3"/>
  <c r="E267" i="3"/>
  <c r="F267" i="3"/>
  <c r="F143" i="3"/>
  <c r="E143" i="3"/>
  <c r="F98" i="3"/>
  <c r="E98" i="3"/>
  <c r="F26" i="3"/>
  <c r="E26" i="3"/>
  <c r="E520" i="3"/>
  <c r="F520" i="3"/>
  <c r="F509" i="3"/>
  <c r="E509" i="3"/>
  <c r="F499" i="3"/>
  <c r="E499" i="3"/>
  <c r="F488" i="3"/>
  <c r="E488" i="3"/>
  <c r="E469" i="3"/>
  <c r="F469" i="3"/>
  <c r="F459" i="3"/>
  <c r="E459" i="3"/>
  <c r="E442" i="3"/>
  <c r="F442" i="3"/>
  <c r="E429" i="3"/>
  <c r="F429" i="3"/>
  <c r="E412" i="3"/>
  <c r="F412" i="3"/>
  <c r="F395" i="3"/>
  <c r="E395" i="3"/>
  <c r="E379" i="3"/>
  <c r="F379" i="3"/>
  <c r="F355" i="3"/>
  <c r="E355" i="3"/>
  <c r="E328" i="3"/>
  <c r="F328" i="3"/>
  <c r="F299" i="3"/>
  <c r="E299" i="3"/>
  <c r="F282" i="3"/>
  <c r="E282" i="3"/>
  <c r="E270" i="3"/>
  <c r="F270" i="3"/>
  <c r="F222" i="3"/>
  <c r="E222" i="3"/>
  <c r="E197" i="3"/>
  <c r="F197" i="3"/>
  <c r="F163" i="3"/>
  <c r="E163" i="3"/>
  <c r="E127" i="3"/>
  <c r="F127" i="3"/>
  <c r="E72" i="3"/>
  <c r="F72" i="3"/>
  <c r="E300" i="3"/>
  <c r="F300" i="3"/>
  <c r="F287" i="3"/>
  <c r="E287" i="3"/>
  <c r="E269" i="3"/>
  <c r="F269" i="3"/>
  <c r="E254" i="3"/>
  <c r="F254" i="3"/>
  <c r="E235" i="3"/>
  <c r="F235" i="3"/>
  <c r="F209" i="3"/>
  <c r="E209" i="3"/>
  <c r="E141" i="3"/>
  <c r="F141" i="3"/>
  <c r="E112" i="3"/>
  <c r="F112" i="3"/>
  <c r="F75" i="3"/>
  <c r="E75" i="3"/>
  <c r="F57" i="3"/>
  <c r="E57" i="3"/>
  <c r="F17" i="3"/>
  <c r="E17" i="3"/>
  <c r="F247" i="3"/>
  <c r="E247" i="3"/>
  <c r="F226" i="3"/>
  <c r="E226" i="3"/>
  <c r="E205" i="3"/>
  <c r="F205" i="3"/>
  <c r="F175" i="3"/>
  <c r="E175" i="3"/>
  <c r="F158" i="3"/>
  <c r="E158" i="3"/>
  <c r="E142" i="3"/>
  <c r="F142" i="3"/>
  <c r="E122" i="3"/>
  <c r="F122" i="3"/>
  <c r="F91" i="3"/>
  <c r="E91" i="3"/>
  <c r="E50" i="3"/>
  <c r="F50" i="3"/>
  <c r="E29" i="3"/>
  <c r="F29" i="3"/>
  <c r="F14" i="3"/>
  <c r="E14" i="3"/>
  <c r="E361" i="3"/>
  <c r="F361" i="3"/>
  <c r="E349" i="3"/>
  <c r="F349" i="3"/>
  <c r="E333" i="3"/>
  <c r="F333" i="3"/>
  <c r="E320" i="3"/>
  <c r="F320" i="3"/>
  <c r="E311" i="3"/>
  <c r="F311" i="3"/>
  <c r="F298" i="3"/>
  <c r="E298" i="3"/>
  <c r="E276" i="3"/>
  <c r="F276" i="3"/>
  <c r="E260" i="3"/>
  <c r="F260" i="3"/>
  <c r="E244" i="3"/>
  <c r="F244" i="3"/>
  <c r="E228" i="3"/>
  <c r="F228" i="3"/>
  <c r="F214" i="3"/>
  <c r="E214" i="3"/>
  <c r="F201" i="3"/>
  <c r="E201" i="3"/>
  <c r="F191" i="3"/>
  <c r="E191" i="3"/>
  <c r="E182" i="3"/>
  <c r="F182" i="3"/>
  <c r="F159" i="3"/>
  <c r="E159" i="3"/>
  <c r="F146" i="3"/>
  <c r="E146" i="3"/>
  <c r="E121" i="3"/>
  <c r="F121" i="3"/>
  <c r="E108" i="3"/>
  <c r="F108" i="3"/>
  <c r="F97" i="3"/>
  <c r="E97" i="3"/>
  <c r="E64" i="3"/>
  <c r="F64" i="3"/>
  <c r="F46" i="3"/>
  <c r="E46" i="3"/>
  <c r="F27" i="3"/>
  <c r="E27" i="3"/>
  <c r="E9" i="3"/>
  <c r="F9" i="3"/>
  <c r="E165" i="3"/>
  <c r="F165" i="3"/>
  <c r="E133" i="3"/>
  <c r="F133" i="3"/>
  <c r="F111" i="3"/>
  <c r="E111" i="3"/>
  <c r="F87" i="3"/>
  <c r="E87" i="3"/>
  <c r="F77" i="3"/>
  <c r="E77" i="3"/>
  <c r="E62" i="3"/>
  <c r="F62" i="3"/>
  <c r="E42" i="3"/>
  <c r="F42" i="3"/>
  <c r="E25" i="3"/>
  <c r="F25" i="3"/>
  <c r="E4" i="3"/>
  <c r="B4" i="3" s="1"/>
  <c r="B2" i="8" s="1"/>
  <c r="F4" i="3"/>
  <c r="B29" i="2"/>
  <c r="D29" i="2" s="1"/>
  <c r="D35" i="2"/>
  <c r="F3" i="3"/>
  <c r="B1" i="8"/>
  <c r="B33" i="2"/>
  <c r="B35" i="2" l="1"/>
  <c r="B4" i="15"/>
  <c r="B9" i="15" s="1"/>
  <c r="D9" i="15" s="1"/>
  <c r="B17" i="3"/>
  <c r="B15" i="8" s="1"/>
  <c r="B16" i="3"/>
  <c r="B14" i="8" s="1"/>
  <c r="B46" i="3"/>
  <c r="B44" i="8" s="1"/>
  <c r="B97" i="3"/>
  <c r="B95" i="8" s="1"/>
  <c r="B159" i="3"/>
  <c r="B157" i="8" s="1"/>
  <c r="B191" i="3"/>
  <c r="B189" i="8" s="1"/>
  <c r="B214" i="3"/>
  <c r="B212" i="8" s="1"/>
  <c r="B311" i="3"/>
  <c r="B309" i="8" s="1"/>
  <c r="B333" i="3"/>
  <c r="B331" i="8" s="1"/>
  <c r="B361" i="3"/>
  <c r="B359" i="8" s="1"/>
  <c r="B91" i="3"/>
  <c r="B89" i="8" s="1"/>
  <c r="B175" i="3"/>
  <c r="B173" i="8" s="1"/>
  <c r="B226" i="3"/>
  <c r="B224" i="8" s="1"/>
  <c r="B75" i="3"/>
  <c r="B73" i="8" s="1"/>
  <c r="B235" i="3"/>
  <c r="B233" i="8" s="1"/>
  <c r="B299" i="3"/>
  <c r="B297" i="8" s="1"/>
  <c r="B355" i="3"/>
  <c r="B353" i="8" s="1"/>
  <c r="B395" i="3"/>
  <c r="B393" i="8" s="1"/>
  <c r="B429" i="3"/>
  <c r="B427" i="8" s="1"/>
  <c r="B459" i="3"/>
  <c r="B457" i="8" s="1"/>
  <c r="B488" i="3"/>
  <c r="B486" i="8" s="1"/>
  <c r="B509" i="3"/>
  <c r="B507" i="8" s="1"/>
  <c r="B26" i="3"/>
  <c r="B24" i="8" s="1"/>
  <c r="B143" i="3"/>
  <c r="B141" i="8" s="1"/>
  <c r="B471" i="3"/>
  <c r="B469" i="8" s="1"/>
  <c r="B279" i="3"/>
  <c r="B277" i="8" s="1"/>
  <c r="B496" i="3"/>
  <c r="B494" i="8" s="1"/>
  <c r="B326" i="3"/>
  <c r="B324" i="8" s="1"/>
  <c r="B440" i="3"/>
  <c r="B438" i="8" s="1"/>
  <c r="B229" i="3"/>
  <c r="B227" i="8" s="1"/>
  <c r="B335" i="3"/>
  <c r="B333" i="8" s="1"/>
  <c r="B385" i="3"/>
  <c r="B383" i="8" s="1"/>
  <c r="B422" i="3"/>
  <c r="B420" i="8" s="1"/>
  <c r="B308" i="3"/>
  <c r="B306" i="8" s="1"/>
  <c r="B369" i="3"/>
  <c r="B367" i="8" s="1"/>
  <c r="B534" i="3"/>
  <c r="B532" i="8" s="1"/>
  <c r="B428" i="3"/>
  <c r="B426" i="8" s="1"/>
  <c r="B577" i="3"/>
  <c r="B575" i="8" s="1"/>
  <c r="B383" i="3"/>
  <c r="B381" i="8" s="1"/>
  <c r="B317" i="3"/>
  <c r="B315" i="8" s="1"/>
  <c r="B41" i="3"/>
  <c r="B39" i="8" s="1"/>
  <c r="B245" i="3"/>
  <c r="B243" i="8" s="1"/>
  <c r="B103" i="3"/>
  <c r="B101" i="8" s="1"/>
  <c r="B352" i="3"/>
  <c r="B350" i="8" s="1"/>
  <c r="B517" i="3"/>
  <c r="B515" i="8" s="1"/>
  <c r="B339" i="3"/>
  <c r="B337" i="8" s="1"/>
  <c r="B61" i="3"/>
  <c r="B59" i="8" s="1"/>
  <c r="B365" i="3"/>
  <c r="B363" i="8" s="1"/>
  <c r="B465" i="3"/>
  <c r="B463" i="8" s="1"/>
  <c r="B434" i="3"/>
  <c r="B432" i="8" s="1"/>
  <c r="B357" i="3"/>
  <c r="B355" i="8" s="1"/>
  <c r="B406" i="3"/>
  <c r="B404" i="8" s="1"/>
  <c r="B390" i="3"/>
  <c r="B388" i="8" s="1"/>
  <c r="B65" i="3"/>
  <c r="B63" i="8" s="1"/>
  <c r="B90" i="3"/>
  <c r="B88" i="8" s="1"/>
  <c r="B148" i="3"/>
  <c r="B146" i="8" s="1"/>
  <c r="B11" i="3"/>
  <c r="B9" i="8" s="1"/>
  <c r="B53" i="3"/>
  <c r="B51" i="8" s="1"/>
  <c r="B99" i="3"/>
  <c r="B97" i="8" s="1"/>
  <c r="B123" i="3"/>
  <c r="B121" i="8" s="1"/>
  <c r="B218" i="3"/>
  <c r="B216" i="8" s="1"/>
  <c r="B250" i="3"/>
  <c r="B248" i="8" s="1"/>
  <c r="B31" i="3"/>
  <c r="B29" i="8" s="1"/>
  <c r="B190" i="3"/>
  <c r="B188" i="8" s="1"/>
  <c r="B302" i="3"/>
  <c r="B300" i="8" s="1"/>
  <c r="B135" i="3"/>
  <c r="B133" i="8" s="1"/>
  <c r="B316" i="3"/>
  <c r="B314" i="8" s="1"/>
  <c r="B397" i="3"/>
  <c r="B395" i="8" s="1"/>
  <c r="B461" i="3"/>
  <c r="B459" i="8" s="1"/>
  <c r="B512" i="3"/>
  <c r="B510" i="8" s="1"/>
  <c r="B35" i="3"/>
  <c r="B33" i="8" s="1"/>
  <c r="B195" i="3"/>
  <c r="B193" i="8" s="1"/>
  <c r="B451" i="3"/>
  <c r="B477" i="3"/>
  <c r="B475" i="8" s="1"/>
  <c r="B569" i="3"/>
  <c r="B567" i="8" s="1"/>
  <c r="B138" i="3"/>
  <c r="B136" i="8" s="1"/>
  <c r="B178" i="3"/>
  <c r="B176" i="8" s="1"/>
  <c r="B448" i="3"/>
  <c r="B446" i="8" s="1"/>
  <c r="B503" i="3"/>
  <c r="B501" i="8" s="1"/>
  <c r="B233" i="3"/>
  <c r="B231" i="8" s="1"/>
  <c r="B407" i="3"/>
  <c r="B405" i="8" s="1"/>
  <c r="B526" i="3"/>
  <c r="B524" i="8" s="1"/>
  <c r="B43" i="3"/>
  <c r="B41" i="8" s="1"/>
  <c r="B337" i="3"/>
  <c r="B335" i="8" s="1"/>
  <c r="B432" i="3"/>
  <c r="B430" i="8" s="1"/>
  <c r="B490" i="3"/>
  <c r="B488" i="8" s="1"/>
  <c r="B392" i="3"/>
  <c r="B390" i="8" s="1"/>
  <c r="B353" i="3"/>
  <c r="B351" i="8" s="1"/>
  <c r="B441" i="3"/>
  <c r="B439" i="8" s="1"/>
  <c r="B67" i="3"/>
  <c r="B65" i="8" s="1"/>
  <c r="B18" i="3"/>
  <c r="B16" i="8" s="1"/>
  <c r="B126" i="3"/>
  <c r="B124" i="8" s="1"/>
  <c r="B177" i="3"/>
  <c r="B175" i="8" s="1"/>
  <c r="B198" i="3"/>
  <c r="B196" i="8" s="1"/>
  <c r="B257" i="3"/>
  <c r="B255" i="8" s="1"/>
  <c r="B315" i="3"/>
  <c r="B313" i="8" s="1"/>
  <c r="B346" i="3"/>
  <c r="B344" i="8" s="1"/>
  <c r="B33" i="3"/>
  <c r="B31" i="8" s="1"/>
  <c r="B95" i="3"/>
  <c r="B93" i="8" s="1"/>
  <c r="B152" i="3"/>
  <c r="B150" i="8" s="1"/>
  <c r="B202" i="3"/>
  <c r="B200" i="8" s="1"/>
  <c r="B47" i="3"/>
  <c r="B45" i="8" s="1"/>
  <c r="B155" i="3"/>
  <c r="B153" i="8" s="1"/>
  <c r="B52" i="3"/>
  <c r="B50" i="8" s="1"/>
  <c r="B147" i="3"/>
  <c r="B145" i="8" s="1"/>
  <c r="B215" i="3"/>
  <c r="B213" i="8" s="1"/>
  <c r="B318" i="3"/>
  <c r="B316" i="8" s="1"/>
  <c r="B370" i="3"/>
  <c r="B368" i="8" s="1"/>
  <c r="B493" i="3"/>
  <c r="B491" i="8" s="1"/>
  <c r="B74" i="3"/>
  <c r="B72" i="8" s="1"/>
  <c r="B334" i="3"/>
  <c r="B332" i="8" s="1"/>
  <c r="B387" i="3"/>
  <c r="B385" i="8" s="1"/>
  <c r="B495" i="3"/>
  <c r="B493" i="8" s="1"/>
  <c r="B537" i="3"/>
  <c r="B535" i="8" s="1"/>
  <c r="B415" i="3"/>
  <c r="B413" i="8" s="1"/>
  <c r="B450" i="3"/>
  <c r="B448" i="8" s="1"/>
  <c r="B506" i="3"/>
  <c r="B504" i="8" s="1"/>
  <c r="B51" i="3"/>
  <c r="B49" i="8" s="1"/>
  <c r="B341" i="3"/>
  <c r="B339" i="8" s="1"/>
  <c r="B409" i="3"/>
  <c r="B407" i="8" s="1"/>
  <c r="B457" i="3"/>
  <c r="B455" i="8" s="1"/>
  <c r="B533" i="3"/>
  <c r="B531" i="8" s="1"/>
  <c r="B94" i="3"/>
  <c r="B92" i="8" s="1"/>
  <c r="B479" i="3"/>
  <c r="B477" i="8" s="1"/>
  <c r="B529" i="3"/>
  <c r="B527" i="8" s="1"/>
  <c r="B183" i="3"/>
  <c r="B181" i="8" s="1"/>
  <c r="B321" i="3"/>
  <c r="B319" i="8" s="1"/>
  <c r="B561" i="3"/>
  <c r="B559" i="8" s="1"/>
  <c r="B483" i="3"/>
  <c r="B481" i="8" s="1"/>
  <c r="B39" i="3"/>
  <c r="B37" i="8" s="1"/>
  <c r="B23" i="3"/>
  <c r="B21" i="8" s="1"/>
  <c r="B120" i="3"/>
  <c r="B118" i="8" s="1"/>
  <c r="B179" i="3"/>
  <c r="B177" i="8" s="1"/>
  <c r="B210" i="3"/>
  <c r="B208" i="8" s="1"/>
  <c r="B305" i="3"/>
  <c r="B303" i="8" s="1"/>
  <c r="B71" i="3"/>
  <c r="B69" i="8" s="1"/>
  <c r="B230" i="3"/>
  <c r="B161" i="3"/>
  <c r="B159" i="8" s="1"/>
  <c r="B378" i="3"/>
  <c r="B376" i="8" s="1"/>
  <c r="B427" i="3"/>
  <c r="B425" i="8" s="1"/>
  <c r="B507" i="3"/>
  <c r="B505" i="8" s="1"/>
  <c r="B391" i="3"/>
  <c r="B389" i="8" s="1"/>
  <c r="B497" i="3"/>
  <c r="B495" i="8" s="1"/>
  <c r="B115" i="3"/>
  <c r="B113" i="8" s="1"/>
  <c r="B171" i="3"/>
  <c r="B169" i="8" s="1"/>
  <c r="B463" i="3"/>
  <c r="B461" i="8" s="1"/>
  <c r="B199" i="3"/>
  <c r="B197" i="8" s="1"/>
  <c r="B324" i="3"/>
  <c r="B322" i="8" s="1"/>
  <c r="B502" i="3"/>
  <c r="B500" i="8" s="1"/>
  <c r="B399" i="3"/>
  <c r="B397" i="8" s="1"/>
  <c r="B7" i="3"/>
  <c r="B5" i="8" s="1"/>
  <c r="B14" i="3"/>
  <c r="B12" i="8" s="1"/>
  <c r="B12" i="3"/>
  <c r="B10" i="8" s="1"/>
  <c r="B15" i="3"/>
  <c r="B13" i="8" s="1"/>
  <c r="B27" i="3"/>
  <c r="B25" i="8" s="1"/>
  <c r="B19" i="3"/>
  <c r="B17" i="8" s="1"/>
  <c r="B37" i="3"/>
  <c r="B35" i="8" s="1"/>
  <c r="B77" i="3"/>
  <c r="B75" i="8" s="1"/>
  <c r="B111" i="3"/>
  <c r="B109" i="8" s="1"/>
  <c r="B146" i="3"/>
  <c r="B144" i="8" s="1"/>
  <c r="B201" i="3"/>
  <c r="B199" i="8" s="1"/>
  <c r="B298" i="3"/>
  <c r="B296" i="8" s="1"/>
  <c r="B349" i="3"/>
  <c r="B347" i="8" s="1"/>
  <c r="B158" i="3"/>
  <c r="B156" i="8" s="1"/>
  <c r="B57" i="3"/>
  <c r="B55" i="8" s="1"/>
  <c r="B112" i="3"/>
  <c r="B110" i="8" s="1"/>
  <c r="B209" i="3"/>
  <c r="B207" i="8" s="1"/>
  <c r="B163" i="3"/>
  <c r="B161" i="8" s="1"/>
  <c r="B222" i="3"/>
  <c r="B220" i="8" s="1"/>
  <c r="B282" i="3"/>
  <c r="B280" i="8" s="1"/>
  <c r="B412" i="3"/>
  <c r="B410" i="8" s="1"/>
  <c r="B442" i="3"/>
  <c r="B440" i="8" s="1"/>
  <c r="B499" i="3"/>
  <c r="B497" i="8" s="1"/>
  <c r="B98" i="3"/>
  <c r="B96" i="8" s="1"/>
  <c r="B267" i="3"/>
  <c r="B265" i="8" s="1"/>
  <c r="B351" i="3"/>
  <c r="B349" i="8" s="1"/>
  <c r="B393" i="3"/>
  <c r="B391" i="8" s="1"/>
  <c r="B464" i="3"/>
  <c r="B462" i="8" s="1"/>
  <c r="B505" i="3"/>
  <c r="B503" i="8" s="1"/>
  <c r="B78" i="3"/>
  <c r="B76" i="8" s="1"/>
  <c r="B208" i="3"/>
  <c r="B206" i="8" s="1"/>
  <c r="B367" i="3"/>
  <c r="B365" i="8" s="1"/>
  <c r="B518" i="3"/>
  <c r="B516" i="8" s="1"/>
  <c r="B345" i="3"/>
  <c r="B343" i="8" s="1"/>
  <c r="B472" i="3"/>
  <c r="B470" i="8" s="1"/>
  <c r="B545" i="3"/>
  <c r="B543" i="8" s="1"/>
  <c r="B134" i="3"/>
  <c r="B132" i="8" s="1"/>
  <c r="B283" i="3"/>
  <c r="B281" i="8" s="1"/>
  <c r="B362" i="3"/>
  <c r="B360" i="8" s="1"/>
  <c r="B401" i="3"/>
  <c r="B399" i="8" s="1"/>
  <c r="B449" i="3"/>
  <c r="B447" i="8" s="1"/>
  <c r="B439" i="3"/>
  <c r="B437" i="8" s="1"/>
  <c r="B145" i="3"/>
  <c r="B143" i="8" s="1"/>
  <c r="B443" i="3"/>
  <c r="B441" i="8" s="1"/>
  <c r="B510" i="3"/>
  <c r="B508" i="8" s="1"/>
  <c r="B445" i="3"/>
  <c r="B443" i="8" s="1"/>
  <c r="B187" i="3"/>
  <c r="B185" i="8" s="1"/>
  <c r="B101" i="3"/>
  <c r="B99" i="8" s="1"/>
  <c r="B204" i="3"/>
  <c r="B202" i="8" s="1"/>
  <c r="B49" i="3"/>
  <c r="B47" i="8" s="1"/>
  <c r="B186" i="3"/>
  <c r="B184" i="8" s="1"/>
  <c r="B193" i="3"/>
  <c r="B191" i="8" s="1"/>
  <c r="B290" i="3"/>
  <c r="B288" i="8" s="1"/>
  <c r="B467" i="3"/>
  <c r="B465" i="8" s="1"/>
  <c r="B431" i="3"/>
  <c r="B429" i="8" s="1"/>
  <c r="B530" i="3"/>
  <c r="B528" i="8" s="1"/>
  <c r="B192" i="3"/>
  <c r="B190" i="8" s="1"/>
  <c r="B417" i="3"/>
  <c r="B415" i="8" s="1"/>
  <c r="B389" i="3"/>
  <c r="B387" i="8" s="1"/>
  <c r="B514" i="3"/>
  <c r="B512" i="8" s="1"/>
  <c r="B114" i="3"/>
  <c r="B112" i="8" s="1"/>
  <c r="B418" i="3"/>
  <c r="B416" i="8" s="1"/>
  <c r="B79" i="3"/>
  <c r="B77" i="8" s="1"/>
  <c r="B66" i="3"/>
  <c r="B64" i="8" s="1"/>
  <c r="B113" i="3"/>
  <c r="B111" i="8" s="1"/>
  <c r="B151" i="3"/>
  <c r="B149" i="8" s="1"/>
  <c r="B184" i="3"/>
  <c r="B182" i="8" s="1"/>
  <c r="B203" i="3"/>
  <c r="B201" i="8" s="1"/>
  <c r="B234" i="3"/>
  <c r="B232" i="8" s="1"/>
  <c r="B266" i="3"/>
  <c r="B264" i="8" s="1"/>
  <c r="B301" i="3"/>
  <c r="B299" i="8" s="1"/>
  <c r="B322" i="3"/>
  <c r="B320" i="8" s="1"/>
  <c r="B356" i="3"/>
  <c r="B354" i="8" s="1"/>
  <c r="B166" i="3"/>
  <c r="B164" i="8" s="1"/>
  <c r="B211" i="3"/>
  <c r="B209" i="8" s="1"/>
  <c r="B63" i="3"/>
  <c r="B61" i="8" s="1"/>
  <c r="B131" i="3"/>
  <c r="B129" i="8" s="1"/>
  <c r="B212" i="3"/>
  <c r="B210" i="8" s="1"/>
  <c r="B258" i="3"/>
  <c r="B256" i="8" s="1"/>
  <c r="B167" i="3"/>
  <c r="B165" i="8" s="1"/>
  <c r="B231" i="3"/>
  <c r="B229" i="8" s="1"/>
  <c r="B286" i="3"/>
  <c r="B284" i="8" s="1"/>
  <c r="B381" i="3"/>
  <c r="B379" i="8" s="1"/>
  <c r="B444" i="3"/>
  <c r="B442" i="8" s="1"/>
  <c r="B501" i="3"/>
  <c r="B499" i="8" s="1"/>
  <c r="B523" i="3"/>
  <c r="B521" i="8" s="1"/>
  <c r="B360" i="3"/>
  <c r="B358" i="8" s="1"/>
  <c r="B405" i="3"/>
  <c r="B403" i="8" s="1"/>
  <c r="B466" i="3"/>
  <c r="B464" i="8" s="1"/>
  <c r="B513" i="3"/>
  <c r="B511" i="8" s="1"/>
  <c r="B553" i="3"/>
  <c r="B551" i="8" s="1"/>
  <c r="B585" i="3"/>
  <c r="B583" i="8" s="1"/>
  <c r="B83" i="3"/>
  <c r="B81" i="8" s="1"/>
  <c r="B221" i="3"/>
  <c r="B219" i="8" s="1"/>
  <c r="B426" i="3"/>
  <c r="B424" i="8" s="1"/>
  <c r="B480" i="3"/>
  <c r="B478" i="8" s="1"/>
  <c r="B291" i="3"/>
  <c r="B289" i="8" s="1"/>
  <c r="B423" i="3"/>
  <c r="B421" i="8" s="1"/>
  <c r="B492" i="3"/>
  <c r="B490" i="8" s="1"/>
  <c r="B188" i="3"/>
  <c r="B186" i="8" s="1"/>
  <c r="B373" i="3"/>
  <c r="B371" i="8" s="1"/>
  <c r="B460" i="3"/>
  <c r="B458" i="8" s="1"/>
  <c r="B522" i="3"/>
  <c r="B520" i="8" s="1"/>
  <c r="B487" i="3"/>
  <c r="B485" i="8" s="1"/>
  <c r="B498" i="3"/>
  <c r="B496" i="8" s="1"/>
  <c r="B454" i="3"/>
  <c r="B452" i="8" s="1"/>
  <c r="B82" i="3"/>
  <c r="B80" i="8" s="1"/>
  <c r="B207" i="3"/>
  <c r="B205" i="8" s="1"/>
  <c r="B358" i="3"/>
  <c r="B356" i="8" s="1"/>
  <c r="B81" i="3"/>
  <c r="B79" i="8" s="1"/>
  <c r="B219" i="3"/>
  <c r="B217" i="8" s="1"/>
  <c r="B137" i="3"/>
  <c r="B135" i="8" s="1"/>
  <c r="B294" i="3"/>
  <c r="B292" i="8" s="1"/>
  <c r="B342" i="3"/>
  <c r="B340" i="8" s="1"/>
  <c r="B388" i="3"/>
  <c r="B386" i="8" s="1"/>
  <c r="B424" i="3"/>
  <c r="B422" i="8" s="1"/>
  <c r="B452" i="3"/>
  <c r="B450" i="8" s="1"/>
  <c r="B476" i="3"/>
  <c r="B474" i="8" s="1"/>
  <c r="B525" i="3"/>
  <c r="B523" i="8" s="1"/>
  <c r="B307" i="3"/>
  <c r="B305" i="8" s="1"/>
  <c r="B521" i="3"/>
  <c r="B519" i="8" s="1"/>
  <c r="B107" i="3"/>
  <c r="B105" i="8" s="1"/>
  <c r="B119" i="3"/>
  <c r="B117" i="8" s="1"/>
  <c r="B482" i="3"/>
  <c r="B480" i="8" s="1"/>
  <c r="B593" i="3"/>
  <c r="B591" i="8" s="1"/>
  <c r="B169" i="3"/>
  <c r="B167" i="8" s="1"/>
  <c r="B303" i="3"/>
  <c r="B301" i="8" s="1"/>
  <c r="B363" i="3"/>
  <c r="B361" i="8" s="1"/>
  <c r="B425" i="3"/>
  <c r="B423" i="8" s="1"/>
  <c r="B552" i="3"/>
  <c r="B550" i="8" s="1"/>
  <c r="B196" i="3"/>
  <c r="B194" i="8" s="1"/>
  <c r="B310" i="3"/>
  <c r="B308" i="8" s="1"/>
  <c r="B375" i="3"/>
  <c r="B373" i="8" s="1"/>
  <c r="B416" i="3"/>
  <c r="B414" i="8" s="1"/>
  <c r="B500" i="3"/>
  <c r="B498" i="8" s="1"/>
  <c r="B371" i="3"/>
  <c r="B369" i="8" s="1"/>
  <c r="B403" i="3"/>
  <c r="B401" i="8" s="1"/>
  <c r="B473" i="3"/>
  <c r="B471" i="8" s="1"/>
  <c r="B242" i="3"/>
  <c r="B240" i="8" s="1"/>
  <c r="B59" i="3"/>
  <c r="B57" i="8" s="1"/>
  <c r="B132" i="3"/>
  <c r="B130" i="8" s="1"/>
  <c r="B106" i="3"/>
  <c r="B104" i="8" s="1"/>
  <c r="B200" i="3"/>
  <c r="B198" i="8" s="1"/>
  <c r="B243" i="3"/>
  <c r="B241" i="8" s="1"/>
  <c r="B295" i="3"/>
  <c r="B293" i="8" s="1"/>
  <c r="B331" i="3"/>
  <c r="B329" i="8" s="1"/>
  <c r="B139" i="3"/>
  <c r="B137" i="8" s="1"/>
  <c r="B325" i="3"/>
  <c r="B323" i="8" s="1"/>
  <c r="B410" i="3"/>
  <c r="B408" i="8" s="1"/>
  <c r="B456" i="3"/>
  <c r="B454" i="8" s="1"/>
  <c r="B372" i="3"/>
  <c r="B370" i="8" s="1"/>
  <c r="B458" i="3"/>
  <c r="B456" i="8" s="1"/>
  <c r="B486" i="3"/>
  <c r="B484" i="8" s="1"/>
  <c r="B251" i="3"/>
  <c r="B249" i="8" s="1"/>
  <c r="B411" i="3"/>
  <c r="B409" i="8" s="1"/>
  <c r="B377" i="3"/>
  <c r="B375" i="8" s="1"/>
  <c r="B447" i="3"/>
  <c r="B445" i="8" s="1"/>
  <c r="B589" i="3"/>
  <c r="B587" i="8" s="1"/>
  <c r="B541" i="3"/>
  <c r="B539" i="8" s="1"/>
  <c r="B489" i="3"/>
  <c r="B487" i="8" s="1"/>
  <c r="B25" i="3"/>
  <c r="B23" i="8" s="1"/>
  <c r="B87" i="3"/>
  <c r="B85" i="8" s="1"/>
  <c r="B9" i="3"/>
  <c r="B7" i="8" s="1"/>
  <c r="B276" i="3"/>
  <c r="B274" i="8" s="1"/>
  <c r="B29" i="3"/>
  <c r="B27" i="8" s="1"/>
  <c r="B141" i="3"/>
  <c r="B139" i="8" s="1"/>
  <c r="B300" i="3"/>
  <c r="B298" i="8" s="1"/>
  <c r="B197" i="3"/>
  <c r="B195" i="8" s="1"/>
  <c r="B433" i="3"/>
  <c r="B431" i="8" s="1"/>
  <c r="B567" i="3"/>
  <c r="B565" i="8" s="1"/>
  <c r="B129" i="3"/>
  <c r="B127" i="8" s="1"/>
  <c r="B446" i="3"/>
  <c r="B444" i="8" s="1"/>
  <c r="B206" i="3"/>
  <c r="B204" i="8" s="1"/>
  <c r="B402" i="3"/>
  <c r="B400" i="8" s="1"/>
  <c r="B564" i="3"/>
  <c r="B562" i="8" s="1"/>
  <c r="B543" i="3"/>
  <c r="B541" i="8" s="1"/>
  <c r="B563" i="3"/>
  <c r="B561" i="8" s="1"/>
  <c r="B227" i="3"/>
  <c r="B225" i="8" s="1"/>
  <c r="B481" i="3"/>
  <c r="B479" i="8" s="1"/>
  <c r="B62" i="3"/>
  <c r="B60" i="8" s="1"/>
  <c r="B133" i="3"/>
  <c r="B131" i="8" s="1"/>
  <c r="B121" i="3"/>
  <c r="B119" i="8" s="1"/>
  <c r="B244" i="3"/>
  <c r="B242" i="8" s="1"/>
  <c r="B142" i="3"/>
  <c r="B140" i="8" s="1"/>
  <c r="B269" i="3"/>
  <c r="B267" i="8" s="1"/>
  <c r="B127" i="3"/>
  <c r="B125" i="8" s="1"/>
  <c r="B270" i="3"/>
  <c r="B268" i="8" s="1"/>
  <c r="B313" i="3"/>
  <c r="B311" i="8" s="1"/>
  <c r="B374" i="3"/>
  <c r="B372" i="8" s="1"/>
  <c r="B532" i="3"/>
  <c r="B530" i="8" s="1"/>
  <c r="B599" i="3"/>
  <c r="B597" i="8" s="1"/>
  <c r="B162" i="3"/>
  <c r="B160" i="8" s="1"/>
  <c r="B386" i="3"/>
  <c r="B384" i="8" s="1"/>
  <c r="B557" i="3"/>
  <c r="B555" i="8" s="1"/>
  <c r="B600" i="3"/>
  <c r="B598" i="8" s="1"/>
  <c r="B524" i="3"/>
  <c r="B522" i="8" s="1"/>
  <c r="B40" i="3"/>
  <c r="B38" i="8" s="1"/>
  <c r="B485" i="3"/>
  <c r="B483" i="8" s="1"/>
  <c r="B565" i="3"/>
  <c r="B563" i="8" s="1"/>
  <c r="B344" i="3"/>
  <c r="B342" i="8" s="1"/>
  <c r="B128" i="3"/>
  <c r="B126" i="8" s="1"/>
  <c r="B156" i="3"/>
  <c r="B154" i="8" s="1"/>
  <c r="B252" i="3"/>
  <c r="B250" i="8" s="1"/>
  <c r="B110" i="3"/>
  <c r="B108" i="8" s="1"/>
  <c r="B261" i="3"/>
  <c r="B259" i="8" s="1"/>
  <c r="B437" i="3"/>
  <c r="B435" i="8" s="1"/>
  <c r="B470" i="3"/>
  <c r="B468" i="8" s="1"/>
  <c r="B560" i="3"/>
  <c r="B558" i="8" s="1"/>
  <c r="B579" i="3"/>
  <c r="B577" i="8" s="1"/>
  <c r="B312" i="3"/>
  <c r="B310" i="8" s="1"/>
  <c r="B562" i="3"/>
  <c r="B560" i="8" s="1"/>
  <c r="B240" i="3"/>
  <c r="B238" i="8" s="1"/>
  <c r="B572" i="3"/>
  <c r="B570" i="8" s="1"/>
  <c r="B28" i="3"/>
  <c r="B26" i="8" s="1"/>
  <c r="B172" i="3"/>
  <c r="B170" i="8" s="1"/>
  <c r="B194" i="3"/>
  <c r="B192" i="8" s="1"/>
  <c r="B284" i="3"/>
  <c r="B282" i="8" s="1"/>
  <c r="B314" i="3"/>
  <c r="B312" i="8" s="1"/>
  <c r="B340" i="3"/>
  <c r="B338" i="8" s="1"/>
  <c r="B368" i="3"/>
  <c r="B366" i="8" s="1"/>
  <c r="B93" i="3"/>
  <c r="B91" i="8" s="1"/>
  <c r="B144" i="3"/>
  <c r="B142" i="8" s="1"/>
  <c r="B236" i="3"/>
  <c r="B234" i="8" s="1"/>
  <c r="B38" i="3"/>
  <c r="B36" i="8" s="1"/>
  <c r="B84" i="3"/>
  <c r="B82" i="8" s="1"/>
  <c r="B150" i="3"/>
  <c r="B148" i="8" s="1"/>
  <c r="B237" i="3"/>
  <c r="B235" i="8" s="1"/>
  <c r="B271" i="3"/>
  <c r="B269" i="8" s="1"/>
  <c r="B213" i="3"/>
  <c r="B211" i="8" s="1"/>
  <c r="B272" i="3"/>
  <c r="B270" i="8" s="1"/>
  <c r="B366" i="3"/>
  <c r="B364" i="8" s="1"/>
  <c r="B430" i="3"/>
  <c r="B428" i="8" s="1"/>
  <c r="B491" i="3"/>
  <c r="B489" i="8" s="1"/>
  <c r="B319" i="3"/>
  <c r="B317" i="8" s="1"/>
  <c r="B384" i="3"/>
  <c r="B382" i="8" s="1"/>
  <c r="B535" i="3"/>
  <c r="B533" i="8" s="1"/>
  <c r="B601" i="3"/>
  <c r="B599" i="8" s="1"/>
  <c r="B306" i="3"/>
  <c r="B304" i="8" s="1"/>
  <c r="B400" i="3"/>
  <c r="B398" i="8" s="1"/>
  <c r="B558" i="3"/>
  <c r="B556" i="8" s="1"/>
  <c r="B45" i="3"/>
  <c r="B43" i="8" s="1"/>
  <c r="B332" i="3"/>
  <c r="B330" i="8" s="1"/>
  <c r="B453" i="3"/>
  <c r="B451" i="8" s="1"/>
  <c r="B571" i="3"/>
  <c r="B569" i="8" s="1"/>
  <c r="B249" i="3"/>
  <c r="B247" i="8" s="1"/>
  <c r="B396" i="3"/>
  <c r="B394" i="8" s="1"/>
  <c r="B547" i="3"/>
  <c r="B545" i="8" s="1"/>
  <c r="B348" i="3"/>
  <c r="B346" i="8" s="1"/>
  <c r="B580" i="3"/>
  <c r="B578" i="8" s="1"/>
  <c r="B568" i="3"/>
  <c r="B566" i="8" s="1"/>
  <c r="B539" i="3"/>
  <c r="B537" i="8" s="1"/>
  <c r="B584" i="3"/>
  <c r="B582" i="8" s="1"/>
  <c r="B36" i="3"/>
  <c r="B34" i="8" s="1"/>
  <c r="B96" i="3"/>
  <c r="B94" i="8" s="1"/>
  <c r="B149" i="3"/>
  <c r="B147" i="8" s="1"/>
  <c r="B55" i="3"/>
  <c r="B53" i="8" s="1"/>
  <c r="B104" i="3"/>
  <c r="B102" i="8" s="1"/>
  <c r="B225" i="3"/>
  <c r="B223" i="8" s="1"/>
  <c r="B293" i="3"/>
  <c r="B291" i="8" s="1"/>
  <c r="B8" i="3"/>
  <c r="B6" i="8" s="1"/>
  <c r="B238" i="3"/>
  <c r="B236" i="8" s="1"/>
  <c r="B86" i="3"/>
  <c r="B84" i="8" s="1"/>
  <c r="B246" i="3"/>
  <c r="B244" i="8" s="1"/>
  <c r="B278" i="3"/>
  <c r="B276" i="8" s="1"/>
  <c r="B274" i="3"/>
  <c r="B272" i="8" s="1"/>
  <c r="B404" i="3"/>
  <c r="B402" i="8" s="1"/>
  <c r="B435" i="3"/>
  <c r="B433" i="8" s="1"/>
  <c r="B462" i="3"/>
  <c r="B460" i="8" s="1"/>
  <c r="B515" i="3"/>
  <c r="B513" i="8" s="1"/>
  <c r="B216" i="3"/>
  <c r="B214" i="8" s="1"/>
  <c r="B455" i="3"/>
  <c r="B453" i="8" s="1"/>
  <c r="B570" i="3"/>
  <c r="B568" i="8" s="1"/>
  <c r="B602" i="3"/>
  <c r="B600" i="8" s="1"/>
  <c r="B13" i="3"/>
  <c r="B11" i="8" s="1"/>
  <c r="B189" i="3"/>
  <c r="B187" i="8" s="1"/>
  <c r="B336" i="3"/>
  <c r="B334" i="8" s="1"/>
  <c r="B575" i="3"/>
  <c r="B573" i="8" s="1"/>
  <c r="B239" i="3"/>
  <c r="B237" i="8" s="1"/>
  <c r="B573" i="3"/>
  <c r="B571" i="8" s="1"/>
  <c r="B255" i="3"/>
  <c r="B253" i="8" s="1"/>
  <c r="B350" i="3"/>
  <c r="B348" i="8" s="1"/>
  <c r="B398" i="3"/>
  <c r="B396" i="8" s="1"/>
  <c r="B508" i="3"/>
  <c r="B506" i="8" s="1"/>
  <c r="B323" i="3"/>
  <c r="B321" i="8" s="1"/>
  <c r="B536" i="3"/>
  <c r="B534" i="8" s="1"/>
  <c r="B70" i="3"/>
  <c r="B68" i="8" s="1"/>
  <c r="B105" i="3"/>
  <c r="B103" i="8" s="1"/>
  <c r="B164" i="3"/>
  <c r="B162" i="8" s="1"/>
  <c r="B60" i="3"/>
  <c r="B58" i="8" s="1"/>
  <c r="B259" i="3"/>
  <c r="B257" i="8" s="1"/>
  <c r="B347" i="3"/>
  <c r="B345" i="8" s="1"/>
  <c r="B24" i="3"/>
  <c r="B22" i="8" s="1"/>
  <c r="B140" i="3"/>
  <c r="B138" i="8" s="1"/>
  <c r="B224" i="3"/>
  <c r="B222" i="8" s="1"/>
  <c r="B296" i="3"/>
  <c r="B294" i="8" s="1"/>
  <c r="B280" i="3"/>
  <c r="B278" i="8" s="1"/>
  <c r="B484" i="3"/>
  <c r="B482" i="8" s="1"/>
  <c r="B92" i="3"/>
  <c r="B90" i="8" s="1"/>
  <c r="B309" i="3"/>
  <c r="B307" i="8" s="1"/>
  <c r="B576" i="3"/>
  <c r="B574" i="8" s="1"/>
  <c r="B268" i="3"/>
  <c r="B266" i="8" s="1"/>
  <c r="B438" i="3"/>
  <c r="B436" i="8" s="1"/>
  <c r="B555" i="3"/>
  <c r="B553" i="8" s="1"/>
  <c r="B343" i="3"/>
  <c r="B341" i="8" s="1"/>
  <c r="B574" i="3"/>
  <c r="B572" i="8" s="1"/>
  <c r="B408" i="3"/>
  <c r="B406" i="8" s="1"/>
  <c r="B329" i="3"/>
  <c r="B327" i="8" s="1"/>
  <c r="B327" i="3"/>
  <c r="B325" i="8" s="1"/>
  <c r="B281" i="3"/>
  <c r="B279" i="8" s="1"/>
  <c r="B42" i="3"/>
  <c r="B40" i="8" s="1"/>
  <c r="B165" i="3"/>
  <c r="B163" i="8" s="1"/>
  <c r="B64" i="3"/>
  <c r="B62" i="8" s="1"/>
  <c r="B108" i="3"/>
  <c r="B106" i="8" s="1"/>
  <c r="B182" i="3"/>
  <c r="B180" i="8" s="1"/>
  <c r="B228" i="3"/>
  <c r="B226" i="8" s="1"/>
  <c r="B260" i="3"/>
  <c r="B258" i="8" s="1"/>
  <c r="B320" i="3"/>
  <c r="B318" i="8" s="1"/>
  <c r="B50" i="3"/>
  <c r="B48" i="8" s="1"/>
  <c r="B122" i="3"/>
  <c r="B120" i="8" s="1"/>
  <c r="B205" i="3"/>
  <c r="B203" i="8" s="1"/>
  <c r="B247" i="3"/>
  <c r="B245" i="8" s="1"/>
  <c r="B254" i="3"/>
  <c r="B252" i="8" s="1"/>
  <c r="B287" i="3"/>
  <c r="B285" i="8" s="1"/>
  <c r="B72" i="3"/>
  <c r="B70" i="8" s="1"/>
  <c r="B328" i="3"/>
  <c r="B326" i="8" s="1"/>
  <c r="B379" i="3"/>
  <c r="B377" i="8" s="1"/>
  <c r="B469" i="3"/>
  <c r="B467" i="8" s="1"/>
  <c r="B520" i="3"/>
  <c r="B518" i="8" s="1"/>
  <c r="B551" i="3"/>
  <c r="B549" i="8" s="1"/>
  <c r="B583" i="3"/>
  <c r="B581" i="8" s="1"/>
  <c r="B30" i="3"/>
  <c r="B28" i="8" s="1"/>
  <c r="B421" i="3"/>
  <c r="B419" i="8" s="1"/>
  <c r="B478" i="3"/>
  <c r="B476" i="8" s="1"/>
  <c r="B581" i="3"/>
  <c r="B579" i="8" s="1"/>
  <c r="B136" i="3"/>
  <c r="B134" i="8" s="1"/>
  <c r="B289" i="3"/>
  <c r="B287" i="8" s="1"/>
  <c r="B419" i="3"/>
  <c r="B417" i="8" s="1"/>
  <c r="B591" i="3"/>
  <c r="B589" i="8" s="1"/>
  <c r="B519" i="3"/>
  <c r="B517" i="8" s="1"/>
  <c r="B594" i="3"/>
  <c r="B592" i="8" s="1"/>
  <c r="B475" i="3"/>
  <c r="B473" i="8" s="1"/>
  <c r="B590" i="3"/>
  <c r="B588" i="8" s="1"/>
  <c r="B559" i="3"/>
  <c r="B557" i="8" s="1"/>
  <c r="B73" i="3"/>
  <c r="B71" i="8" s="1"/>
  <c r="B275" i="3"/>
  <c r="B273" i="8" s="1"/>
  <c r="B359" i="3"/>
  <c r="B357" i="8" s="1"/>
  <c r="B285" i="3"/>
  <c r="B283" i="8" s="1"/>
  <c r="B394" i="3"/>
  <c r="B392" i="8" s="1"/>
  <c r="B125" i="3"/>
  <c r="B123" i="8" s="1"/>
  <c r="B21" i="3"/>
  <c r="B19" i="8" s="1"/>
  <c r="B516" i="3"/>
  <c r="B514" i="8" s="1"/>
  <c r="B76" i="3"/>
  <c r="B74" i="8" s="1"/>
  <c r="B531" i="3"/>
  <c r="B529" i="8" s="1"/>
  <c r="B538" i="3"/>
  <c r="B536" i="8" s="1"/>
  <c r="B587" i="3"/>
  <c r="B585" i="8" s="1"/>
  <c r="B566" i="3"/>
  <c r="B564" i="8" s="1"/>
  <c r="B48" i="3"/>
  <c r="B46" i="8" s="1"/>
  <c r="B116" i="3"/>
  <c r="B114" i="8" s="1"/>
  <c r="B180" i="3"/>
  <c r="B178" i="8" s="1"/>
  <c r="B32" i="3"/>
  <c r="B30" i="8" s="1"/>
  <c r="B20" i="3"/>
  <c r="B18" i="8" s="1"/>
  <c r="B54" i="3"/>
  <c r="B52" i="8" s="1"/>
  <c r="B124" i="3"/>
  <c r="B122" i="8" s="1"/>
  <c r="B248" i="3"/>
  <c r="B246" i="8" s="1"/>
  <c r="B292" i="3"/>
  <c r="B290" i="8" s="1"/>
  <c r="B80" i="3"/>
  <c r="B78" i="8" s="1"/>
  <c r="B338" i="3"/>
  <c r="B336" i="8" s="1"/>
  <c r="B420" i="3"/>
  <c r="B418" i="8" s="1"/>
  <c r="B474" i="3"/>
  <c r="B472" i="8" s="1"/>
  <c r="B100" i="3"/>
  <c r="B98" i="8" s="1"/>
  <c r="B277" i="3"/>
  <c r="B275" i="8" s="1"/>
  <c r="B102" i="3"/>
  <c r="B100" i="8" s="1"/>
  <c r="B376" i="3"/>
  <c r="B374" i="8" s="1"/>
  <c r="B546" i="3"/>
  <c r="B544" i="8" s="1"/>
  <c r="B588" i="3"/>
  <c r="B586" i="8" s="1"/>
  <c r="B160" i="3"/>
  <c r="B158" i="8" s="1"/>
  <c r="B354" i="3"/>
  <c r="B352" i="8" s="1"/>
  <c r="B550" i="3"/>
  <c r="B548" i="8" s="1"/>
  <c r="B595" i="3"/>
  <c r="B593" i="8" s="1"/>
  <c r="B297" i="3"/>
  <c r="B295" i="8" s="1"/>
  <c r="B414" i="3"/>
  <c r="B412" i="8" s="1"/>
  <c r="B170" i="3"/>
  <c r="B168" i="8" s="1"/>
  <c r="B223" i="3"/>
  <c r="B221" i="8" s="1"/>
  <c r="B174" i="3"/>
  <c r="B172" i="8" s="1"/>
  <c r="B232" i="3"/>
  <c r="B230" i="8" s="1"/>
  <c r="B542" i="3"/>
  <c r="B540" i="8" s="1"/>
  <c r="B10" i="3"/>
  <c r="B8" i="8" s="1"/>
  <c r="B56" i="3"/>
  <c r="B54" i="8" s="1"/>
  <c r="B117" i="3"/>
  <c r="B115" i="8" s="1"/>
  <c r="B181" i="3"/>
  <c r="B179" i="8" s="1"/>
  <c r="B34" i="3"/>
  <c r="B32" i="8" s="1"/>
  <c r="B68" i="3"/>
  <c r="B66" i="8" s="1"/>
  <c r="B118" i="3"/>
  <c r="B116" i="8" s="1"/>
  <c r="B154" i="3"/>
  <c r="B152" i="8" s="1"/>
  <c r="B185" i="3"/>
  <c r="B183" i="8" s="1"/>
  <c r="B241" i="3"/>
  <c r="B239" i="8" s="1"/>
  <c r="B273" i="3"/>
  <c r="B271" i="8" s="1"/>
  <c r="B304" i="3"/>
  <c r="B302" i="8" s="1"/>
  <c r="B330" i="3"/>
  <c r="B328" i="8" s="1"/>
  <c r="B22" i="3"/>
  <c r="B20" i="8" s="1"/>
  <c r="B130" i="3"/>
  <c r="B128" i="8" s="1"/>
  <c r="B168" i="3"/>
  <c r="B166" i="8" s="1"/>
  <c r="B69" i="3"/>
  <c r="B67" i="8" s="1"/>
  <c r="B217" i="3"/>
  <c r="B215" i="8" s="1"/>
  <c r="B262" i="3"/>
  <c r="B260" i="8" s="1"/>
  <c r="B88" i="3"/>
  <c r="B86" i="8" s="1"/>
  <c r="B176" i="3"/>
  <c r="B174" i="8" s="1"/>
  <c r="B253" i="3"/>
  <c r="B251" i="8" s="1"/>
  <c r="B288" i="3"/>
  <c r="B286" i="8" s="1"/>
  <c r="B504" i="3"/>
  <c r="B502" i="8" s="1"/>
  <c r="B109" i="3"/>
  <c r="B107" i="8" s="1"/>
  <c r="B364" i="3"/>
  <c r="B362" i="8" s="1"/>
  <c r="B413" i="3"/>
  <c r="B411" i="8" s="1"/>
  <c r="B468" i="3"/>
  <c r="B466" i="8" s="1"/>
  <c r="B554" i="3"/>
  <c r="B552" i="8" s="1"/>
  <c r="B586" i="3"/>
  <c r="B584" i="8" s="1"/>
  <c r="B263" i="3"/>
  <c r="B261" i="8" s="1"/>
  <c r="B380" i="3"/>
  <c r="B378" i="8" s="1"/>
  <c r="B436" i="3"/>
  <c r="B434" i="8" s="1"/>
  <c r="B548" i="3"/>
  <c r="B546" i="8" s="1"/>
  <c r="B511" i="3"/>
  <c r="B509" i="8" s="1"/>
  <c r="B597" i="3"/>
  <c r="B595" i="8" s="1"/>
  <c r="B549" i="3"/>
  <c r="B547" i="8" s="1"/>
  <c r="B582" i="3"/>
  <c r="B580" i="8" s="1"/>
  <c r="B578" i="3"/>
  <c r="B576" i="8" s="1"/>
  <c r="B596" i="3"/>
  <c r="B594" i="8" s="1"/>
  <c r="B85" i="3"/>
  <c r="B83" i="8" s="1"/>
  <c r="B44" i="3"/>
  <c r="B42" i="8" s="1"/>
  <c r="B157" i="3"/>
  <c r="B155" i="8" s="1"/>
  <c r="B89" i="3"/>
  <c r="B87" i="8" s="1"/>
  <c r="B173" i="3"/>
  <c r="B171" i="8" s="1"/>
  <c r="B265" i="3"/>
  <c r="B263" i="8" s="1"/>
  <c r="B58" i="3"/>
  <c r="B56" i="8" s="1"/>
  <c r="B220" i="3"/>
  <c r="B218" i="8" s="1"/>
  <c r="B494" i="3"/>
  <c r="B492" i="8" s="1"/>
  <c r="B528" i="3"/>
  <c r="B526" i="8" s="1"/>
  <c r="B256" i="3"/>
  <c r="B254" i="8" s="1"/>
  <c r="B544" i="3"/>
  <c r="B542" i="8" s="1"/>
  <c r="B592" i="3"/>
  <c r="B590" i="8" s="1"/>
  <c r="B153" i="3"/>
  <c r="B151" i="8" s="1"/>
  <c r="B382" i="3"/>
  <c r="B380" i="8" s="1"/>
  <c r="B598" i="3"/>
  <c r="B596" i="8" s="1"/>
  <c r="B540" i="3"/>
  <c r="B538" i="8" s="1"/>
  <c r="B264" i="3"/>
  <c r="B262" i="8" s="1"/>
  <c r="B556" i="3"/>
  <c r="B554" i="8" s="1"/>
  <c r="B527" i="3"/>
  <c r="B525" i="8" s="1"/>
  <c r="B228" i="8"/>
  <c r="B449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FEDFAA-1A7E-4FDB-A32B-7761839040E9}" keepAlive="1" name="Query - 1 0SEC-b-14050303n1" description="Connection to the '1 0SEC-b-14050303n1' query in the workbook." type="5" refreshedVersion="0" background="1">
    <dbPr connection="Provider=Microsoft.Mashup.OleDb.1;Data Source=$Workbook$;Location=&quot;1 0SEC-b-14050303n1&quot;;Extended Properties=&quot;&quot;" command="SELECT * FROM [1 0SEC-b-14050303n1]"/>
  </connection>
  <connection id="2" xr16:uid="{D562D5FD-FE65-4071-9A3A-FFABDAA94B5A}" keepAlive="1" name="Query - Spec_2800V5_S1_Ss1 45_S1_0 2_Vertical" description="Connection to the 'Spec_2800V5_S1_Ss1 45_S1_0 2_Vertical' query in the workbook." type="5" refreshedVersion="0" background="1">
    <dbPr connection="Provider=Microsoft.Mashup.OleDb.1;Data Source=$Workbook$;Location=&quot;Spec_2800V5_S1_Ss1 45_S1_0 2_Vertical&quot;;Extended Properties=&quot;&quot;" command="SELECT * FROM [Spec_2800V5_S1_Ss1 45_S1_0 2_Vertical]"/>
  </connection>
</connections>
</file>

<file path=xl/sharedStrings.xml><?xml version="1.0" encoding="utf-8"?>
<sst xmlns="http://schemas.openxmlformats.org/spreadsheetml/2006/main" count="336" uniqueCount="188">
  <si>
    <t>نوع زمین</t>
  </si>
  <si>
    <t>نوع زمین II</t>
  </si>
  <si>
    <t>نوع زمین I</t>
  </si>
  <si>
    <t>نوع زمین III</t>
  </si>
  <si>
    <t>نوع زمین IV</t>
  </si>
  <si>
    <r>
      <t>S</t>
    </r>
    <r>
      <rPr>
        <b/>
        <vertAlign val="subscript"/>
        <sz val="13"/>
        <color theme="1"/>
        <rFont val="Times New Roman"/>
        <family val="1"/>
      </rPr>
      <t>s</t>
    </r>
  </si>
  <si>
    <r>
      <t>S</t>
    </r>
    <r>
      <rPr>
        <b/>
        <vertAlign val="subscript"/>
        <sz val="11"/>
        <color theme="1"/>
        <rFont val="Times New Roman"/>
        <family val="1"/>
      </rPr>
      <t>s</t>
    </r>
  </si>
  <si>
    <r>
      <t>S</t>
    </r>
    <r>
      <rPr>
        <b/>
        <vertAlign val="subscript"/>
        <sz val="11"/>
        <color theme="1"/>
        <rFont val="Times New Roman"/>
        <family val="1"/>
      </rPr>
      <t>1</t>
    </r>
  </si>
  <si>
    <r>
      <t>S</t>
    </r>
    <r>
      <rPr>
        <b/>
        <vertAlign val="subscript"/>
        <sz val="13"/>
        <color theme="1"/>
        <rFont val="Times New Roman"/>
        <family val="1"/>
      </rPr>
      <t>1</t>
    </r>
  </si>
  <si>
    <t>Parameter</t>
  </si>
  <si>
    <t>Calculation</t>
  </si>
  <si>
    <t>Unit</t>
  </si>
  <si>
    <t>Status</t>
  </si>
  <si>
    <t>Source</t>
  </si>
  <si>
    <t>Page</t>
  </si>
  <si>
    <t>H</t>
  </si>
  <si>
    <t>m</t>
  </si>
  <si>
    <t>3-9-2-1</t>
  </si>
  <si>
    <t>-</t>
  </si>
  <si>
    <t>table 2-1</t>
  </si>
  <si>
    <t>table 2-2</t>
  </si>
  <si>
    <t>table 2-1&amp;2-2</t>
  </si>
  <si>
    <t>9&amp;8</t>
  </si>
  <si>
    <t>I</t>
  </si>
  <si>
    <t>II</t>
  </si>
  <si>
    <t>III</t>
  </si>
  <si>
    <t>IV</t>
  </si>
  <si>
    <t>1-2 الف 2-3</t>
  </si>
  <si>
    <t>1-2 ب 2-3</t>
  </si>
  <si>
    <t>2-2 الف 2-4</t>
  </si>
  <si>
    <t>2-2 ب 2-4</t>
  </si>
  <si>
    <t>طبقه بندی ساختمان</t>
  </si>
  <si>
    <t>میزان اهمیت</t>
  </si>
  <si>
    <t>گروه-1</t>
  </si>
  <si>
    <t>گروه-2</t>
  </si>
  <si>
    <t>گروه-3</t>
  </si>
  <si>
    <t>گروه-4</t>
  </si>
  <si>
    <t>خیلی زیاد</t>
  </si>
  <si>
    <t>زیاد</t>
  </si>
  <si>
    <t>متوسط</t>
  </si>
  <si>
    <t>کم</t>
  </si>
  <si>
    <r>
      <t>S</t>
    </r>
    <r>
      <rPr>
        <b/>
        <vertAlign val="subscript"/>
        <sz val="12"/>
        <color theme="1"/>
        <rFont val="Times New Roman"/>
        <family val="1"/>
      </rPr>
      <t>s</t>
    </r>
  </si>
  <si>
    <r>
      <t>S</t>
    </r>
    <r>
      <rPr>
        <b/>
        <vertAlign val="subscript"/>
        <sz val="12"/>
        <color theme="1"/>
        <rFont val="Times New Roman"/>
        <family val="1"/>
      </rPr>
      <t>1</t>
    </r>
  </si>
  <si>
    <r>
      <t>F</t>
    </r>
    <r>
      <rPr>
        <b/>
        <vertAlign val="subscript"/>
        <sz val="12"/>
        <color theme="1"/>
        <rFont val="Times New Roman"/>
        <family val="1"/>
      </rPr>
      <t>s</t>
    </r>
  </si>
  <si>
    <r>
      <t>F</t>
    </r>
    <r>
      <rPr>
        <b/>
        <vertAlign val="subscript"/>
        <sz val="12"/>
        <color theme="1"/>
        <rFont val="Times New Roman"/>
        <family val="1"/>
      </rPr>
      <t>1</t>
    </r>
  </si>
  <si>
    <r>
      <t>S</t>
    </r>
    <r>
      <rPr>
        <b/>
        <vertAlign val="subscript"/>
        <sz val="12"/>
        <color theme="1"/>
        <rFont val="Times New Roman"/>
        <family val="1"/>
      </rPr>
      <t>MS</t>
    </r>
  </si>
  <si>
    <r>
      <t>S</t>
    </r>
    <r>
      <rPr>
        <b/>
        <vertAlign val="subscript"/>
        <sz val="12"/>
        <color theme="1"/>
        <rFont val="Times New Roman"/>
        <family val="1"/>
      </rPr>
      <t>M1</t>
    </r>
  </si>
  <si>
    <r>
      <t>S</t>
    </r>
    <r>
      <rPr>
        <b/>
        <vertAlign val="subscript"/>
        <sz val="12"/>
        <color theme="1"/>
        <rFont val="Times New Roman"/>
        <family val="1"/>
      </rPr>
      <t>DS</t>
    </r>
  </si>
  <si>
    <r>
      <t>S</t>
    </r>
    <r>
      <rPr>
        <b/>
        <vertAlign val="subscript"/>
        <sz val="12"/>
        <color theme="1"/>
        <rFont val="Times New Roman"/>
        <family val="1"/>
      </rPr>
      <t>D1</t>
    </r>
  </si>
  <si>
    <t>4-1</t>
  </si>
  <si>
    <t>table 1-1</t>
  </si>
  <si>
    <t>SDC-1</t>
  </si>
  <si>
    <t>SDC-2</t>
  </si>
  <si>
    <t>SDC-3</t>
  </si>
  <si>
    <t>تعیین گروه لرزه ای</t>
  </si>
  <si>
    <t>table 1-3</t>
  </si>
  <si>
    <t>table 6-2</t>
  </si>
  <si>
    <t>سیستم مقاوم در برابر نیروی جانبی زلزله</t>
  </si>
  <si>
    <t>جدول 1-3 استاندارد 2800 ویرایش5</t>
  </si>
  <si>
    <r>
      <t>H</t>
    </r>
    <r>
      <rPr>
        <b/>
        <vertAlign val="subscript"/>
        <sz val="11"/>
        <color theme="1"/>
        <rFont val="Times New Roman"/>
        <family val="1"/>
      </rPr>
      <t>m</t>
    </r>
  </si>
  <si>
    <r>
      <rPr>
        <b/>
        <sz val="11"/>
        <color theme="1"/>
        <rFont val="Symbol"/>
        <family val="1"/>
        <charset val="2"/>
      </rPr>
      <t>W</t>
    </r>
    <r>
      <rPr>
        <b/>
        <vertAlign val="subscript"/>
        <sz val="11"/>
        <color theme="1"/>
        <rFont val="Times New Roman"/>
        <family val="1"/>
      </rPr>
      <t>o</t>
    </r>
  </si>
  <si>
    <r>
      <t>C</t>
    </r>
    <r>
      <rPr>
        <b/>
        <vertAlign val="subscript"/>
        <sz val="11"/>
        <color theme="1"/>
        <rFont val="Times New Roman"/>
        <family val="1"/>
      </rPr>
      <t>d</t>
    </r>
  </si>
  <si>
    <r>
      <t>R</t>
    </r>
    <r>
      <rPr>
        <b/>
        <vertAlign val="subscript"/>
        <sz val="11"/>
        <color theme="1"/>
        <rFont val="Times New Roman"/>
        <family val="1"/>
      </rPr>
      <t>u</t>
    </r>
  </si>
  <si>
    <t>دیوار برشی بتن آرمه همبند شکل پذیر</t>
  </si>
  <si>
    <t>دیوار برشی بتن آرمه ویژه</t>
  </si>
  <si>
    <t>دیوار برشی بتن آرمه معمولی</t>
  </si>
  <si>
    <t>دیوار برشی بنایی مسلح</t>
  </si>
  <si>
    <t>دیوار متشکل از قاب سبک فولادی سردنورد و مهارهای تسمه ایی فولادی</t>
  </si>
  <si>
    <t>دیوار متشکل از قاب سبک فولادی سردنورد و صفحات پوششی فولادی</t>
  </si>
  <si>
    <t>دیوار بتن پاششی سه بعدی</t>
  </si>
  <si>
    <t>قاب مهاربندی شده همگرا فولادی ویژه</t>
  </si>
  <si>
    <t>قاب مهاربندی شده همگرا فولادی معمولی</t>
  </si>
  <si>
    <t>قاب مهاربندی شده واگرا فولادی با تیر پیوند برشی</t>
  </si>
  <si>
    <t>قاب مهاربندی شده واگرا فولادی با تیر پیوند خمشی یا خمشی-برشی</t>
  </si>
  <si>
    <t>قاب مهاربندی شده کمانش تاب</t>
  </si>
  <si>
    <t>دیوار برشی فولادی ویژه</t>
  </si>
  <si>
    <t>قاب مهاربندی شده همگرای مختلط ویژه</t>
  </si>
  <si>
    <t>قاب مهاربندی شده واگرا مختلط</t>
  </si>
  <si>
    <t>دیوار برشی مختلط ویژه</t>
  </si>
  <si>
    <t>قاب خمشی بتن آرمه ویژه</t>
  </si>
  <si>
    <t>قاب خمشی بتن آرمه متوسط</t>
  </si>
  <si>
    <t>قاب خمشی بتن آرمه معمولی</t>
  </si>
  <si>
    <t>قاب خمشی فولادی ویژه</t>
  </si>
  <si>
    <t>قاب خمشی فولادی متوسط</t>
  </si>
  <si>
    <t>قاب خمشی فولادی معمولی</t>
  </si>
  <si>
    <t>قاب خمشی خرپایی فولادی ویژه</t>
  </si>
  <si>
    <t>قاب خمشی مختلط ویژه</t>
  </si>
  <si>
    <r>
      <t>C</t>
    </r>
    <r>
      <rPr>
        <b/>
        <vertAlign val="subscript"/>
        <sz val="11"/>
        <color theme="1"/>
        <rFont val="Times New Roman"/>
        <family val="1"/>
      </rPr>
      <t>t</t>
    </r>
  </si>
  <si>
    <t>X</t>
  </si>
  <si>
    <t>قاب خمشی ویژه(فولادی یا بتنی)+دیوار برشی بتن آرمه همبند شکل پذیر</t>
  </si>
  <si>
    <t>قاب خمشی ویژه(فولادی یا بتنی)+دیوار برشی بتن آرمه ویژه</t>
  </si>
  <si>
    <t>قاب خمشی فولادی ویژه+قاب مهاربندی شدهً همگرای فولادی ویژه</t>
  </si>
  <si>
    <t>قاب خمشی فولادی ویژه+قاب مهاربندی شدهً واگرای فولادی با تیر پیوند برشی</t>
  </si>
  <si>
    <t>قاب خمشی فولادی ویژه+قاب مهاربندی شدهً واگرای فولادی با تیر پیوند خمشی یا خمشی-برشی</t>
  </si>
  <si>
    <t>قاب خمشی فولادی ویژه+قاب مهاربندی شدهً کمانش تاب</t>
  </si>
  <si>
    <t>قاب خمشی فولادی ویژه+دیوار برشی فولادی ویژه</t>
  </si>
  <si>
    <t>قاب خمشی بتن آرمه متوسط+دیوار برشی بتن آرمه ویژه</t>
  </si>
  <si>
    <t>قاب خمشی فولادی متوسط+قاب مهاربندی شدهً همگرای فولادی ویژه</t>
  </si>
  <si>
    <t>قاب خمشی ویژه(فولادی یا بتنی)+قاب مهاربندی شدهً همگرای مختلط ویژه</t>
  </si>
  <si>
    <t>قاب خمشی ویژه(فولادی یا بتنی)+قاب مهاربندی شدهً واگرای مختلط</t>
  </si>
  <si>
    <t>قاب خمشی ویژه(فولادی یا بتنی)+دیوار برشی مختلط ویژه</t>
  </si>
  <si>
    <t>قاب خمشی متوسط(فولادی یا بتنی)+قاب مهاربندی شدهً همگرای مختلط ویژه</t>
  </si>
  <si>
    <t>سازه ی فولادی یا بتن آرمه ی ویژه</t>
  </si>
  <si>
    <t>غیر مجاز</t>
  </si>
  <si>
    <t xml:space="preserve">غیر مجاز </t>
  </si>
  <si>
    <t>سیستم مقاوم در برابر نیروی جانبی</t>
  </si>
  <si>
    <r>
      <t>T</t>
    </r>
    <r>
      <rPr>
        <b/>
        <vertAlign val="subscript"/>
        <sz val="12"/>
        <color theme="1"/>
        <rFont val="Times New Roman"/>
        <family val="1"/>
      </rPr>
      <t>nx</t>
    </r>
  </si>
  <si>
    <r>
      <t>T</t>
    </r>
    <r>
      <rPr>
        <b/>
        <vertAlign val="subscript"/>
        <sz val="12"/>
        <color theme="1"/>
        <rFont val="Times New Roman"/>
        <family val="1"/>
      </rPr>
      <t>exp</t>
    </r>
  </si>
  <si>
    <r>
      <t>C</t>
    </r>
    <r>
      <rPr>
        <b/>
        <vertAlign val="subscript"/>
        <sz val="12"/>
        <color theme="1"/>
        <rFont val="Times New Roman"/>
        <family val="1"/>
      </rPr>
      <t>t</t>
    </r>
  </si>
  <si>
    <t>T</t>
  </si>
  <si>
    <t>sec</t>
  </si>
  <si>
    <t>1-2-9-3</t>
  </si>
  <si>
    <t>[2-9-3]-تبصره2</t>
  </si>
  <si>
    <t>54&amp;55</t>
  </si>
  <si>
    <r>
      <t>T</t>
    </r>
    <r>
      <rPr>
        <b/>
        <vertAlign val="subscript"/>
        <sz val="12"/>
        <color theme="1"/>
        <rFont val="Times New Roman"/>
        <family val="1"/>
      </rPr>
      <t>0</t>
    </r>
  </si>
  <si>
    <r>
      <t>T</t>
    </r>
    <r>
      <rPr>
        <b/>
        <vertAlign val="subscript"/>
        <sz val="12"/>
        <color theme="1"/>
        <rFont val="Times New Roman"/>
        <family val="1"/>
      </rPr>
      <t>s</t>
    </r>
  </si>
  <si>
    <r>
      <t>T</t>
    </r>
    <r>
      <rPr>
        <b/>
        <vertAlign val="subscript"/>
        <sz val="12"/>
        <color theme="1"/>
        <rFont val="Times New Roman"/>
        <family val="1"/>
      </rPr>
      <t>L</t>
    </r>
  </si>
  <si>
    <t>5-2</t>
  </si>
  <si>
    <r>
      <t>S</t>
    </r>
    <r>
      <rPr>
        <b/>
        <vertAlign val="subscript"/>
        <sz val="12"/>
        <color theme="1"/>
        <rFont val="Times New Roman"/>
        <family val="1"/>
      </rPr>
      <t>a</t>
    </r>
  </si>
  <si>
    <r>
      <t>C</t>
    </r>
    <r>
      <rPr>
        <b/>
        <vertAlign val="subscript"/>
        <sz val="12"/>
        <color theme="1"/>
        <rFont val="Times New Roman"/>
        <family val="1"/>
      </rPr>
      <t>min</t>
    </r>
  </si>
  <si>
    <t>C</t>
  </si>
  <si>
    <t>K</t>
  </si>
  <si>
    <t>1-1-9-3</t>
  </si>
  <si>
    <t>3-9-3</t>
  </si>
  <si>
    <r>
      <t>R</t>
    </r>
    <r>
      <rPr>
        <b/>
        <vertAlign val="subscript"/>
        <sz val="12"/>
        <color theme="1"/>
        <rFont val="Times New Roman"/>
        <family val="1"/>
      </rPr>
      <t>u</t>
    </r>
  </si>
  <si>
    <r>
      <t>C</t>
    </r>
    <r>
      <rPr>
        <b/>
        <vertAlign val="subscript"/>
        <sz val="12"/>
        <color theme="1"/>
        <rFont val="Times New Roman"/>
        <family val="1"/>
      </rPr>
      <t>d</t>
    </r>
  </si>
  <si>
    <r>
      <rPr>
        <b/>
        <sz val="12"/>
        <color theme="1"/>
        <rFont val="Symbol"/>
        <family val="1"/>
        <charset val="2"/>
      </rPr>
      <t>W</t>
    </r>
    <r>
      <rPr>
        <b/>
        <vertAlign val="subscript"/>
        <sz val="12"/>
        <color theme="1"/>
        <rFont val="Times New Roman"/>
        <family val="1"/>
      </rPr>
      <t>o</t>
    </r>
  </si>
  <si>
    <r>
      <t>H</t>
    </r>
    <r>
      <rPr>
        <b/>
        <vertAlign val="subscript"/>
        <sz val="12"/>
        <color theme="1"/>
        <rFont val="Times New Roman"/>
        <family val="1"/>
      </rPr>
      <t>m</t>
    </r>
  </si>
  <si>
    <t>2-1-9-3</t>
  </si>
  <si>
    <r>
      <t>S</t>
    </r>
    <r>
      <rPr>
        <b/>
        <vertAlign val="subscript"/>
        <sz val="12"/>
        <color theme="1"/>
        <rFont val="Times New Roman"/>
        <family val="1"/>
      </rPr>
      <t>a</t>
    </r>
    <r>
      <rPr>
        <b/>
        <sz val="12"/>
        <color theme="1"/>
        <rFont val="Times New Roman"/>
        <family val="1"/>
      </rPr>
      <t>-T</t>
    </r>
  </si>
  <si>
    <t>ELF-C&amp;K-2800V5</t>
  </si>
  <si>
    <r>
      <t xml:space="preserve">1-در قسمت </t>
    </r>
    <r>
      <rPr>
        <b/>
        <sz val="12"/>
        <color theme="1"/>
        <rFont val="Times New Roman"/>
        <family val="1"/>
      </rPr>
      <t>H</t>
    </r>
    <r>
      <rPr>
        <b/>
        <sz val="12"/>
        <color theme="1"/>
        <rFont val="B Nazanin"/>
        <charset val="178"/>
      </rPr>
      <t xml:space="preserve"> باید ارتفاع براساس متر نوشته شود.</t>
    </r>
  </si>
  <si>
    <t>4-در قسمت نوع زمین باید تیپ زمین مشخص شود.</t>
  </si>
  <si>
    <t>5-در قسمت طبقه بندی ساختمان باید گروه ساختمان براساس کاربری ساختمان تعیین شود.</t>
  </si>
  <si>
    <t>6-در قسمت سیستم مقاوم  در برابر نیروی جانبی باید نوع سیستم سازه ایی ساختمان تعیین شود.</t>
  </si>
  <si>
    <t>توجه: در قسمت های دیگر که رنگی نیستند توسط اکسل محاسبه میشود.</t>
  </si>
  <si>
    <r>
      <t>راهنمایی استفاده از اکسل تعیین ضرایب</t>
    </r>
    <r>
      <rPr>
        <b/>
        <sz val="12"/>
        <color theme="1"/>
        <rFont val="Times New Roman"/>
        <family val="1"/>
      </rPr>
      <t xml:space="preserve"> C&amp;K</t>
    </r>
  </si>
  <si>
    <r>
      <t>C</t>
    </r>
    <r>
      <rPr>
        <b/>
        <vertAlign val="subscript"/>
        <sz val="12"/>
        <color theme="1"/>
        <rFont val="Times New Roman"/>
        <family val="1"/>
      </rPr>
      <t>Drift</t>
    </r>
  </si>
  <si>
    <r>
      <t>K</t>
    </r>
    <r>
      <rPr>
        <b/>
        <vertAlign val="subscript"/>
        <sz val="12"/>
        <color theme="1"/>
        <rFont val="Times New Roman"/>
        <family val="1"/>
      </rPr>
      <t>Drift</t>
    </r>
  </si>
  <si>
    <t>وضعیت میانقاب</t>
  </si>
  <si>
    <t>مانع ایجاد میکند</t>
  </si>
  <si>
    <t>مانع ایجاد نمیکند</t>
  </si>
  <si>
    <t>9-3</t>
  </si>
  <si>
    <r>
      <t xml:space="preserve">7-در قسمت </t>
    </r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B Nazanin"/>
        <charset val="178"/>
      </rPr>
      <t xml:space="preserve"> باید مقدار زمان تناوب تحلیلی از </t>
    </r>
    <r>
      <rPr>
        <b/>
        <sz val="12"/>
        <color theme="1"/>
        <rFont val="Times New Roman"/>
        <family val="1"/>
      </rPr>
      <t>ETABS</t>
    </r>
    <r>
      <rPr>
        <b/>
        <sz val="12"/>
        <color theme="1"/>
        <rFont val="B Nazanin"/>
        <charset val="178"/>
      </rPr>
      <t xml:space="preserve"> را وارد کرد و مقدار </t>
    </r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Drift</t>
    </r>
    <r>
      <rPr>
        <b/>
        <sz val="12"/>
        <color theme="1"/>
        <rFont val="B Nazanin"/>
        <charset val="178"/>
      </rPr>
      <t xml:space="preserve"> توسط اکسل محاسبه میشود</t>
    </r>
  </si>
  <si>
    <t>r</t>
  </si>
  <si>
    <r>
      <t xml:space="preserve">8-در صفحه </t>
    </r>
    <r>
      <rPr>
        <b/>
        <sz val="12"/>
        <color theme="1"/>
        <rFont val="Times New Roman"/>
        <family val="1"/>
      </rPr>
      <t>Sa-T</t>
    </r>
    <r>
      <rPr>
        <b/>
        <sz val="12"/>
        <color theme="1"/>
        <rFont val="B Nazanin"/>
        <charset val="178"/>
      </rPr>
      <t xml:space="preserve"> نمودار آن ترسیم میشود و با تغییر داده های مورد نیاز در صفحه</t>
    </r>
    <r>
      <rPr>
        <b/>
        <sz val="12"/>
        <color theme="1"/>
        <rFont val="Times New Roman"/>
        <family val="1"/>
      </rPr>
      <t xml:space="preserve"> ELF-C&amp;K-2800V5</t>
    </r>
    <r>
      <rPr>
        <b/>
        <sz val="12"/>
        <color theme="1"/>
        <rFont val="B Nazanin"/>
        <charset val="178"/>
      </rPr>
      <t xml:space="preserve"> نمودار هم تغییر میکند.</t>
    </r>
  </si>
  <si>
    <r>
      <t xml:space="preserve">9-در قسمت رنگ های آبی هم شرط های استاندارد 2800 ویرایش 5  کنترل میشود و باید حتما شرط ها </t>
    </r>
    <r>
      <rPr>
        <b/>
        <sz val="12"/>
        <color theme="1"/>
        <rFont val="Times New Roman"/>
        <family val="1"/>
      </rPr>
      <t>OK</t>
    </r>
    <r>
      <rPr>
        <b/>
        <sz val="12"/>
        <color theme="1"/>
        <rFont val="B Nazanin"/>
        <charset val="178"/>
      </rPr>
      <t xml:space="preserve"> باشند.</t>
    </r>
  </si>
  <si>
    <t>نوع زمین V</t>
  </si>
  <si>
    <t>V</t>
  </si>
  <si>
    <r>
      <t>C</t>
    </r>
    <r>
      <rPr>
        <b/>
        <vertAlign val="subscript"/>
        <sz val="13"/>
        <color theme="1"/>
        <rFont val="Times New Roman"/>
        <family val="1"/>
      </rPr>
      <t>v</t>
    </r>
  </si>
  <si>
    <r>
      <t>S</t>
    </r>
    <r>
      <rPr>
        <b/>
        <vertAlign val="subscript"/>
        <sz val="11"/>
        <color theme="1"/>
        <rFont val="Times New Roman"/>
        <family val="1"/>
      </rPr>
      <t>MS</t>
    </r>
  </si>
  <si>
    <t>سیستم دیوارهای باربر</t>
  </si>
  <si>
    <t>سیستم سازه</t>
  </si>
  <si>
    <t>سیستم قاب ساختمانی</t>
  </si>
  <si>
    <t>سیستم قاب خمشی</t>
  </si>
  <si>
    <t>سیستم دوگانه</t>
  </si>
  <si>
    <t>سیستم کنسولی</t>
  </si>
  <si>
    <t>5-12-3</t>
  </si>
  <si>
    <r>
      <t>C</t>
    </r>
    <r>
      <rPr>
        <b/>
        <vertAlign val="subscript"/>
        <sz val="12"/>
        <color theme="1"/>
        <rFont val="Times New Roman"/>
        <family val="1"/>
      </rPr>
      <t>Drift</t>
    </r>
    <r>
      <rPr>
        <b/>
        <sz val="12"/>
        <color theme="1"/>
        <rFont val="Times New Roman"/>
        <family val="1"/>
      </rPr>
      <t>&amp;K</t>
    </r>
    <r>
      <rPr>
        <b/>
        <vertAlign val="subscript"/>
        <sz val="12"/>
        <color theme="1"/>
        <rFont val="Times New Roman"/>
        <family val="1"/>
      </rPr>
      <t>Drift</t>
    </r>
  </si>
  <si>
    <r>
      <t xml:space="preserve">مقادیر </t>
    </r>
    <r>
      <rPr>
        <b/>
        <sz val="12"/>
        <color theme="1"/>
        <rFont val="Times New Roman"/>
        <family val="1"/>
      </rPr>
      <t>C&amp;K</t>
    </r>
    <r>
      <rPr>
        <b/>
        <sz val="12"/>
        <color theme="1"/>
        <rFont val="B Nazanin"/>
        <charset val="178"/>
      </rPr>
      <t xml:space="preserve"> برای تعریف زلزله اصلی استفاده میشوند.</t>
    </r>
  </si>
  <si>
    <r>
      <t xml:space="preserve">توجه: در شیت </t>
    </r>
    <r>
      <rPr>
        <b/>
        <sz val="12"/>
        <color theme="1"/>
        <rFont val="Times New Roman"/>
        <family val="1"/>
      </rPr>
      <t>Text</t>
    </r>
    <r>
      <rPr>
        <b/>
        <sz val="12"/>
        <color theme="1"/>
        <rFont val="B Nazanin"/>
        <charset val="178"/>
      </rPr>
      <t xml:space="preserve"> میتوان خروجی های </t>
    </r>
    <r>
      <rPr>
        <b/>
        <sz val="12"/>
        <color theme="1"/>
        <rFont val="Times New Roman"/>
        <family val="1"/>
      </rPr>
      <t>T</t>
    </r>
    <r>
      <rPr>
        <b/>
        <sz val="12"/>
        <color theme="1"/>
        <rFont val="B Nazanin"/>
        <charset val="178"/>
      </rPr>
      <t xml:space="preserve"> و </t>
    </r>
    <r>
      <rPr>
        <b/>
        <sz val="12"/>
        <color theme="1"/>
        <rFont val="Times New Roman"/>
        <family val="1"/>
      </rPr>
      <t>Sa</t>
    </r>
    <r>
      <rPr>
        <b/>
        <sz val="12"/>
        <color theme="1"/>
        <rFont val="B Nazanin"/>
        <charset val="178"/>
      </rPr>
      <t xml:space="preserve"> را با استفاده از </t>
    </r>
    <r>
      <rPr>
        <b/>
        <sz val="12"/>
        <color theme="1"/>
        <rFont val="Times New Roman"/>
        <family val="1"/>
      </rPr>
      <t>Save as</t>
    </r>
    <r>
      <rPr>
        <b/>
        <sz val="12"/>
        <color theme="1"/>
        <rFont val="B Nazanin"/>
        <charset val="178"/>
      </rPr>
      <t xml:space="preserve"> با فرمت </t>
    </r>
    <r>
      <rPr>
        <b/>
        <sz val="12"/>
        <color theme="1"/>
        <rFont val="Times New Roman"/>
        <family val="1"/>
      </rPr>
      <t xml:space="preserve">Text(MS-DOS) </t>
    </r>
    <r>
      <rPr>
        <b/>
        <sz val="12"/>
        <color theme="1"/>
        <rFont val="B Nazanin"/>
        <charset val="178"/>
      </rPr>
      <t xml:space="preserve">گرفت و در نرم افزار </t>
    </r>
    <r>
      <rPr>
        <b/>
        <sz val="12"/>
        <color theme="1"/>
        <rFont val="Times New Roman"/>
        <family val="1"/>
      </rPr>
      <t>Etabs</t>
    </r>
    <r>
      <rPr>
        <b/>
        <sz val="12"/>
        <color theme="1"/>
        <rFont val="B Nazanin"/>
        <charset val="178"/>
      </rPr>
      <t xml:space="preserve"> تعریف کرد.</t>
    </r>
  </si>
  <si>
    <t xml:space="preserve">راه های ارتباطی با بنده و اعلام نظرات و پیشنهادات </t>
  </si>
  <si>
    <t>آیدی تلگرام</t>
  </si>
  <si>
    <t>آیدی ایتا</t>
  </si>
  <si>
    <t>آیدی بله</t>
  </si>
  <si>
    <t>@Sh_M81</t>
  </si>
  <si>
    <t>@Sh_m81</t>
  </si>
  <si>
    <r>
      <t xml:space="preserve">مقادیر </t>
    </r>
    <r>
      <rPr>
        <b/>
        <sz val="12"/>
        <color theme="1"/>
        <rFont val="Times New Roman"/>
        <family val="1"/>
      </rPr>
      <t>C</t>
    </r>
    <r>
      <rPr>
        <b/>
        <vertAlign val="subscript"/>
        <sz val="12"/>
        <color theme="1"/>
        <rFont val="Times New Roman"/>
        <family val="1"/>
      </rPr>
      <t>Drift</t>
    </r>
    <r>
      <rPr>
        <b/>
        <sz val="12"/>
        <color theme="1"/>
        <rFont val="Times New Roman"/>
        <family val="1"/>
      </rPr>
      <t>&amp;K</t>
    </r>
    <r>
      <rPr>
        <b/>
        <vertAlign val="subscript"/>
        <sz val="12"/>
        <color theme="1"/>
        <rFont val="Times New Roman"/>
        <family val="1"/>
      </rPr>
      <t>Drift</t>
    </r>
    <r>
      <rPr>
        <b/>
        <sz val="12"/>
        <color theme="1"/>
        <rFont val="B Nazanin"/>
        <charset val="178"/>
      </rPr>
      <t xml:space="preserve"> برای تعریف زلزله دریفت استفاده میشوند.</t>
    </r>
  </si>
  <si>
    <r>
      <t>توجه مهم: دراین اکسل سعی شده است که تمامی شرایط تعیین ضریب زلزله(</t>
    </r>
    <r>
      <rPr>
        <b/>
        <sz val="12"/>
        <color theme="1"/>
        <rFont val="Times New Roman"/>
        <family val="1"/>
      </rPr>
      <t>C</t>
    </r>
    <r>
      <rPr>
        <b/>
        <sz val="12"/>
        <color theme="1"/>
        <rFont val="B Nazanin"/>
        <charset val="178"/>
      </rPr>
      <t xml:space="preserve">)/ضریب </t>
    </r>
    <r>
      <rPr>
        <b/>
        <sz val="12"/>
        <color theme="1"/>
        <rFont val="Times New Roman"/>
        <family val="1"/>
      </rPr>
      <t>K</t>
    </r>
    <r>
      <rPr>
        <b/>
        <sz val="12"/>
        <color theme="1"/>
        <rFont val="B Nazanin"/>
        <charset val="178"/>
      </rPr>
      <t>/زمان تناوب دریفت بدرستی رعایت و کنترل شود اما فرد استفاده کننده از این اکسل باید حتما بر استاندارد 2800 ویرایش 5 تسلط و آگاهی کامل  داشته باشد همچنین مسئولیت استفاده از این اکسل برعهده فرد استفاده کننده خواهد بود.</t>
    </r>
  </si>
  <si>
    <t>11-در قسمت وضعیت میانقاب باید اینکه  میانقاب مانع ایجاد میکند یا خیر را تعیین کرد.</t>
  </si>
  <si>
    <r>
      <t xml:space="preserve">توجه: مقدار عددی </t>
    </r>
    <r>
      <rPr>
        <b/>
        <sz val="12"/>
        <color theme="1"/>
        <rFont val="Times New Roman"/>
        <family val="1"/>
      </rPr>
      <t>S</t>
    </r>
    <r>
      <rPr>
        <b/>
        <vertAlign val="subscript"/>
        <sz val="12"/>
        <color theme="1"/>
        <rFont val="Times New Roman"/>
        <family val="1"/>
      </rPr>
      <t>s</t>
    </r>
    <r>
      <rPr>
        <b/>
        <sz val="12"/>
        <color theme="1"/>
        <rFont val="B Nazanin"/>
        <charset val="178"/>
      </rPr>
      <t xml:space="preserve"> باید بین بازه ی </t>
    </r>
    <r>
      <rPr>
        <b/>
        <sz val="12"/>
        <color theme="1"/>
        <rFont val="Times New Roman"/>
        <family val="1"/>
      </rPr>
      <t>1.5</t>
    </r>
    <r>
      <rPr>
        <b/>
        <sz val="12"/>
        <color theme="1"/>
        <rFont val="B Nazanin"/>
        <charset val="178"/>
      </rPr>
      <t xml:space="preserve"> تا </t>
    </r>
    <r>
      <rPr>
        <b/>
        <sz val="12"/>
        <color theme="1"/>
        <rFont val="Times New Roman"/>
        <family val="1"/>
      </rPr>
      <t>0.5</t>
    </r>
    <r>
      <rPr>
        <b/>
        <sz val="12"/>
        <color theme="1"/>
        <rFont val="B Nazanin"/>
        <charset val="178"/>
      </rPr>
      <t xml:space="preserve"> باشد.(محدوده مورد تایید آیین نامه بین بازه </t>
    </r>
    <r>
      <rPr>
        <b/>
        <sz val="12"/>
        <color theme="1"/>
        <rFont val="Times New Roman"/>
        <family val="1"/>
      </rPr>
      <t>0.85</t>
    </r>
    <r>
      <rPr>
        <b/>
        <sz val="12"/>
        <color theme="1"/>
        <rFont val="B Nazanin"/>
        <charset val="178"/>
      </rPr>
      <t xml:space="preserve"> تا </t>
    </r>
    <r>
      <rPr>
        <b/>
        <sz val="12"/>
        <color theme="1"/>
        <rFont val="Times New Roman"/>
        <family val="1"/>
      </rPr>
      <t>1.40</t>
    </r>
    <r>
      <rPr>
        <b/>
        <sz val="12"/>
        <color theme="1"/>
        <rFont val="B Nazanin"/>
        <charset val="178"/>
      </rPr>
      <t xml:space="preserve"> میباشد.)</t>
    </r>
  </si>
  <si>
    <r>
      <t xml:space="preserve">توجه: مقدار عددی </t>
    </r>
    <r>
      <rPr>
        <b/>
        <sz val="12"/>
        <color theme="1"/>
        <rFont val="Times New Roman"/>
        <family val="1"/>
      </rPr>
      <t>S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B Nazanin"/>
        <charset val="178"/>
      </rPr>
      <t xml:space="preserve"> باید بین بازه ی </t>
    </r>
    <r>
      <rPr>
        <b/>
        <sz val="12"/>
        <color theme="1"/>
        <rFont val="Times New Roman"/>
        <family val="1"/>
      </rPr>
      <t>0.2</t>
    </r>
    <r>
      <rPr>
        <b/>
        <sz val="12"/>
        <color theme="1"/>
        <rFont val="B Nazanin"/>
        <charset val="178"/>
      </rPr>
      <t xml:space="preserve"> تا </t>
    </r>
    <r>
      <rPr>
        <b/>
        <sz val="12"/>
        <color theme="1"/>
        <rFont val="Times New Roman"/>
        <family val="1"/>
      </rPr>
      <t>0.6</t>
    </r>
    <r>
      <rPr>
        <b/>
        <sz val="12"/>
        <color theme="1"/>
        <rFont val="B Nazanin"/>
        <charset val="178"/>
      </rPr>
      <t xml:space="preserve"> باشد.(محدوده مورد تایید آیین نامه بین بازه </t>
    </r>
    <r>
      <rPr>
        <b/>
        <sz val="12"/>
        <color theme="1"/>
        <rFont val="Times New Roman"/>
        <family val="1"/>
      </rPr>
      <t>0.35</t>
    </r>
    <r>
      <rPr>
        <b/>
        <sz val="12"/>
        <color theme="1"/>
        <rFont val="B Nazanin"/>
        <charset val="178"/>
      </rPr>
      <t xml:space="preserve"> تا </t>
    </r>
    <r>
      <rPr>
        <b/>
        <sz val="12"/>
        <color theme="1"/>
        <rFont val="Times New Roman"/>
        <family val="1"/>
      </rPr>
      <t>0.6</t>
    </r>
    <r>
      <rPr>
        <b/>
        <sz val="12"/>
        <color theme="1"/>
        <rFont val="B Nazanin"/>
        <charset val="178"/>
      </rPr>
      <t xml:space="preserve"> میباشد.)</t>
    </r>
  </si>
  <si>
    <r>
      <t xml:space="preserve">توجه: میتوان در شیت های </t>
    </r>
    <r>
      <rPr>
        <b/>
        <sz val="12"/>
        <color theme="1"/>
        <rFont val="Times New Roman"/>
        <family val="1"/>
      </rPr>
      <t>S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B Nazanin"/>
        <charset val="178"/>
      </rPr>
      <t xml:space="preserve"> و </t>
    </r>
    <r>
      <rPr>
        <b/>
        <sz val="12"/>
        <color theme="1"/>
        <rFont val="Times New Roman"/>
        <family val="1"/>
      </rPr>
      <t>S</t>
    </r>
    <r>
      <rPr>
        <b/>
        <vertAlign val="subscript"/>
        <sz val="12"/>
        <color theme="1"/>
        <rFont val="Times New Roman"/>
        <family val="1"/>
      </rPr>
      <t>s</t>
    </r>
    <r>
      <rPr>
        <b/>
        <sz val="12"/>
        <color theme="1"/>
        <rFont val="B Nazanin"/>
        <charset val="178"/>
      </rPr>
      <t xml:space="preserve"> مقادیر لازم برای تعیین </t>
    </r>
    <r>
      <rPr>
        <b/>
        <sz val="12"/>
        <color theme="1"/>
        <rFont val="Times New Roman"/>
        <family val="1"/>
      </rPr>
      <t>S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B Nazanin"/>
        <charset val="178"/>
      </rPr>
      <t xml:space="preserve"> و </t>
    </r>
    <r>
      <rPr>
        <b/>
        <sz val="12"/>
        <color theme="1"/>
        <rFont val="Times New Roman"/>
        <family val="1"/>
      </rPr>
      <t>S</t>
    </r>
    <r>
      <rPr>
        <b/>
        <vertAlign val="subscript"/>
        <sz val="12"/>
        <color theme="1"/>
        <rFont val="Times New Roman"/>
        <family val="1"/>
      </rPr>
      <t>s</t>
    </r>
    <r>
      <rPr>
        <b/>
        <sz val="12"/>
        <color theme="1"/>
        <rFont val="B Nazanin"/>
        <charset val="178"/>
      </rPr>
      <t xml:space="preserve"> استفاده کرد.</t>
    </r>
  </si>
  <si>
    <r>
      <t xml:space="preserve">3-در قسمت  </t>
    </r>
    <r>
      <rPr>
        <b/>
        <sz val="12"/>
        <color theme="1"/>
        <rFont val="Times New Roman"/>
        <family val="1"/>
      </rPr>
      <t>S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B Nazanin"/>
        <charset val="178"/>
      </rPr>
      <t xml:space="preserve">باید مقدار عددی زمان تناوب </t>
    </r>
    <r>
      <rPr>
        <b/>
        <sz val="12"/>
        <color theme="1"/>
        <rFont val="Times New Roman"/>
        <family val="1"/>
      </rPr>
      <t>1Sec</t>
    </r>
    <r>
      <rPr>
        <b/>
        <sz val="12"/>
        <color theme="1"/>
        <rFont val="B Nazanin"/>
        <charset val="178"/>
      </rPr>
      <t xml:space="preserve"> براساس  نقشه های زلزله طیفی خوانده و وارد شود.</t>
    </r>
  </si>
  <si>
    <r>
      <t xml:space="preserve">2-در قسمت  </t>
    </r>
    <r>
      <rPr>
        <b/>
        <sz val="12"/>
        <color theme="1"/>
        <rFont val="Times New Roman"/>
        <family val="1"/>
      </rPr>
      <t>S</t>
    </r>
    <r>
      <rPr>
        <b/>
        <vertAlign val="subscript"/>
        <sz val="12"/>
        <color theme="1"/>
        <rFont val="Times New Roman"/>
        <family val="1"/>
      </rPr>
      <t>s</t>
    </r>
    <r>
      <rPr>
        <b/>
        <sz val="12"/>
        <color theme="1"/>
        <rFont val="B Nazanin"/>
        <charset val="178"/>
      </rPr>
      <t xml:space="preserve"> باید مقدار عددی زمان تناوب کوتاه(</t>
    </r>
    <r>
      <rPr>
        <b/>
        <sz val="12"/>
        <color theme="1"/>
        <rFont val="Times New Roman"/>
        <family val="1"/>
      </rPr>
      <t>0.2Sec</t>
    </r>
    <r>
      <rPr>
        <b/>
        <sz val="12"/>
        <color theme="1"/>
        <rFont val="B Nazanin"/>
        <charset val="178"/>
      </rPr>
      <t>) براساس  نقشه های زلزله طیفی خوانده و وارد شود.</t>
    </r>
  </si>
  <si>
    <t>Sav-Tv</t>
  </si>
  <si>
    <r>
      <t>T</t>
    </r>
    <r>
      <rPr>
        <b/>
        <vertAlign val="subscript"/>
        <sz val="12"/>
        <color theme="1"/>
        <rFont val="Times New Roman"/>
        <family val="1"/>
      </rPr>
      <t>v</t>
    </r>
  </si>
  <si>
    <t>Sec</t>
  </si>
  <si>
    <r>
      <t>C</t>
    </r>
    <r>
      <rPr>
        <b/>
        <vertAlign val="subscript"/>
        <sz val="12"/>
        <color theme="1"/>
        <rFont val="Times New Roman"/>
        <family val="1"/>
      </rPr>
      <t>v</t>
    </r>
  </si>
  <si>
    <t>Table-4-2</t>
  </si>
  <si>
    <r>
      <t>F</t>
    </r>
    <r>
      <rPr>
        <b/>
        <vertAlign val="subscript"/>
        <sz val="12"/>
        <color theme="1"/>
        <rFont val="Times New Roman"/>
        <family val="1"/>
      </rPr>
      <t>md</t>
    </r>
  </si>
  <si>
    <t>9-2&amp;10-2&amp;11-2</t>
  </si>
  <si>
    <r>
      <t>S</t>
    </r>
    <r>
      <rPr>
        <b/>
        <vertAlign val="subscript"/>
        <sz val="12"/>
        <color theme="1"/>
        <rFont val="Times New Roman"/>
        <family val="1"/>
      </rPr>
      <t>av</t>
    </r>
  </si>
  <si>
    <t>4-2 to 8-2</t>
  </si>
  <si>
    <t>11&amp;12</t>
  </si>
  <si>
    <r>
      <t xml:space="preserve">12-در شیت </t>
    </r>
    <r>
      <rPr>
        <b/>
        <sz val="12"/>
        <color theme="1"/>
        <rFont val="Times New Roman"/>
        <family val="1"/>
      </rPr>
      <t xml:space="preserve">Sav-Tv </t>
    </r>
    <r>
      <rPr>
        <b/>
        <sz val="12"/>
        <color theme="1"/>
        <rFont val="B Nazanin"/>
        <charset val="178"/>
      </rPr>
      <t>میتوان طیف قائم استاندارد را بدست آورد.</t>
    </r>
  </si>
  <si>
    <r>
      <t>13-برای تعیین مقدار زمان تناوب قائم(</t>
    </r>
    <r>
      <rPr>
        <b/>
        <sz val="12"/>
        <color theme="1"/>
        <rFont val="Times New Roman"/>
        <family val="1"/>
      </rPr>
      <t>Tv</t>
    </r>
    <r>
      <rPr>
        <b/>
        <sz val="12"/>
        <color theme="1"/>
        <rFont val="B Nazanin"/>
        <charset val="178"/>
      </rPr>
      <t xml:space="preserve">) به شیت </t>
    </r>
    <r>
      <rPr>
        <b/>
        <sz val="12"/>
        <color theme="1"/>
        <rFont val="Times New Roman"/>
        <family val="1"/>
      </rPr>
      <t>Export-Tv</t>
    </r>
    <r>
      <rPr>
        <b/>
        <sz val="12"/>
        <color theme="1"/>
        <rFont val="B Nazanin"/>
        <charset val="178"/>
      </rPr>
      <t xml:space="preserve"> مراجعه شود.</t>
    </r>
  </si>
  <si>
    <r>
      <t>توجه: برای تعیین زمان تناوب قائم</t>
    </r>
    <r>
      <rPr>
        <b/>
        <sz val="12"/>
        <color theme="1"/>
        <rFont val="Times New Roman"/>
        <family val="1"/>
      </rPr>
      <t>(Tv)</t>
    </r>
    <r>
      <rPr>
        <b/>
        <sz val="12"/>
        <color theme="1"/>
        <rFont val="B Nazanin"/>
        <charset val="178"/>
      </rPr>
      <t xml:space="preserve"> از فایل </t>
    </r>
    <r>
      <rPr>
        <b/>
        <sz val="12"/>
        <color theme="1"/>
        <rFont val="Times New Roman"/>
        <family val="1"/>
      </rPr>
      <t>Std2800-V5(Ver02)</t>
    </r>
    <r>
      <rPr>
        <b/>
        <sz val="12"/>
        <color theme="1"/>
        <rFont val="B Nazanin"/>
        <charset val="178"/>
      </rPr>
      <t xml:space="preserve"> مهندس المکچی استفاده شده است.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</si>
</sst>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vertAlign val="subscript"/>
      <sz val="13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1"/>
      <color theme="1"/>
      <name val="Times New Roman"/>
      <family val="1"/>
      <charset val="2"/>
    </font>
    <font>
      <b/>
      <sz val="11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Times New Roman"/>
      <family val="1"/>
      <charset val="2"/>
    </font>
    <font>
      <sz val="12"/>
      <color theme="1"/>
      <name val="Times New Roman"/>
      <family val="1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3"/>
      <color theme="1"/>
      <name val="B Nazanin"/>
      <charset val="178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2" fontId="7" fillId="0" borderId="1" xfId="0" applyNumberFormat="1" applyFont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readingOrder="2"/>
      <protection hidden="1"/>
    </xf>
    <xf numFmtId="49" fontId="7" fillId="0" borderId="1" xfId="0" applyNumberFormat="1" applyFont="1" applyBorder="1" applyAlignment="1" applyProtection="1">
      <alignment horizontal="center" vertical="center" readingOrder="2"/>
      <protection hidden="1"/>
    </xf>
    <xf numFmtId="49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readingOrder="1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2" xfId="0" applyNumberFormat="1" applyFont="1" applyBorder="1" applyAlignment="1" applyProtection="1">
      <alignment horizontal="center" vertical="center"/>
      <protection hidden="1"/>
    </xf>
    <xf numFmtId="165" fontId="2" fillId="0" borderId="1" xfId="0" applyNumberFormat="1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1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65" fontId="2" fillId="0" borderId="5" xfId="0" applyNumberFormat="1" applyFont="1" applyBorder="1" applyAlignment="1" applyProtection="1">
      <alignment horizontal="center" vertical="center"/>
      <protection hidden="1"/>
    </xf>
    <xf numFmtId="164" fontId="2" fillId="0" borderId="5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4" fillId="8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right" vertical="center" wrapText="1" readingOrder="2"/>
    </xf>
    <xf numFmtId="0" fontId="14" fillId="4" borderId="2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right" vertical="center" readingOrder="2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9" borderId="2" xfId="0" applyFont="1" applyFill="1" applyBorder="1" applyAlignment="1">
      <alignment horizontal="right" vertical="center" wrapText="1" readingOrder="2"/>
    </xf>
    <xf numFmtId="0" fontId="14" fillId="9" borderId="6" xfId="0" applyFont="1" applyFill="1" applyBorder="1" applyAlignment="1">
      <alignment horizontal="right" vertical="center" wrapText="1" readingOrder="2"/>
    </xf>
    <xf numFmtId="0" fontId="14" fillId="9" borderId="3" xfId="0" applyFont="1" applyFill="1" applyBorder="1" applyAlignment="1">
      <alignment horizontal="right" vertical="center" wrapText="1" readingOrder="2"/>
    </xf>
    <xf numFmtId="0" fontId="14" fillId="9" borderId="2" xfId="0" applyFont="1" applyFill="1" applyBorder="1" applyAlignment="1">
      <alignment horizontal="right" readingOrder="2"/>
    </xf>
    <xf numFmtId="0" fontId="14" fillId="9" borderId="6" xfId="0" applyFont="1" applyFill="1" applyBorder="1" applyAlignment="1">
      <alignment horizontal="right" readingOrder="2"/>
    </xf>
    <xf numFmtId="0" fontId="14" fillId="9" borderId="3" xfId="0" applyFont="1" applyFill="1" applyBorder="1" applyAlignment="1">
      <alignment horizontal="right" readingOrder="2"/>
    </xf>
    <xf numFmtId="0" fontId="14" fillId="9" borderId="2" xfId="0" applyFont="1" applyFill="1" applyBorder="1" applyAlignment="1">
      <alignment horizontal="right" wrapText="1" readingOrder="2"/>
    </xf>
    <xf numFmtId="0" fontId="14" fillId="9" borderId="6" xfId="0" applyFont="1" applyFill="1" applyBorder="1" applyAlignment="1">
      <alignment horizontal="right" wrapText="1" readingOrder="2"/>
    </xf>
    <xf numFmtId="0" fontId="14" fillId="9" borderId="3" xfId="0" applyFont="1" applyFill="1" applyBorder="1" applyAlignment="1">
      <alignment horizontal="right" wrapText="1" readingOrder="2"/>
    </xf>
    <xf numFmtId="0" fontId="14" fillId="10" borderId="2" xfId="0" applyFont="1" applyFill="1" applyBorder="1" applyAlignment="1">
      <alignment horizontal="right" wrapText="1" readingOrder="2"/>
    </xf>
    <xf numFmtId="0" fontId="14" fillId="10" borderId="6" xfId="0" applyFont="1" applyFill="1" applyBorder="1" applyAlignment="1">
      <alignment horizontal="right" wrapText="1" readingOrder="2"/>
    </xf>
    <xf numFmtId="0" fontId="14" fillId="10" borderId="3" xfId="0" applyFont="1" applyFill="1" applyBorder="1" applyAlignment="1">
      <alignment horizontal="right" wrapText="1" readingOrder="2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15" fillId="4" borderId="6" xfId="0" applyFont="1" applyFill="1" applyBorder="1" applyAlignment="1" applyProtection="1">
      <alignment horizontal="center" vertical="center"/>
      <protection hidden="1"/>
    </xf>
    <xf numFmtId="0" fontId="15" fillId="4" borderId="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164" fontId="7" fillId="5" borderId="2" xfId="0" applyNumberFormat="1" applyFont="1" applyFill="1" applyBorder="1" applyAlignment="1" applyProtection="1">
      <alignment horizontal="center" vertical="center"/>
      <protection hidden="1"/>
    </xf>
    <xf numFmtId="164" fontId="7" fillId="5" borderId="3" xfId="0" applyNumberFormat="1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500">
                <a:latin typeface="Times New Roman" panose="02020603050405020304" pitchFamily="18" charset="0"/>
                <a:cs typeface="Times New Roman" panose="02020603050405020304" pitchFamily="18" charset="0"/>
              </a:rPr>
              <a:t>Sa-T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Text!$A$1:$A$600</c:f>
              <c:numCache>
                <c:formatCode>General</c:formatCode>
                <c:ptCount val="6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1.0900000000000001</c:v>
                </c:pt>
                <c:pt idx="109">
                  <c:v>1.1000000000000001</c:v>
                </c:pt>
                <c:pt idx="110">
                  <c:v>1.1100000000000001</c:v>
                </c:pt>
                <c:pt idx="111">
                  <c:v>1.1200000000000001</c:v>
                </c:pt>
                <c:pt idx="112">
                  <c:v>1.1299999999999999</c:v>
                </c:pt>
                <c:pt idx="113">
                  <c:v>1.1399999999999999</c:v>
                </c:pt>
                <c:pt idx="114">
                  <c:v>1.1499999999999999</c:v>
                </c:pt>
                <c:pt idx="115">
                  <c:v>1.1599999999999999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  <c:pt idx="152">
                  <c:v>1.53</c:v>
                </c:pt>
                <c:pt idx="153">
                  <c:v>1.54</c:v>
                </c:pt>
                <c:pt idx="154">
                  <c:v>1.55</c:v>
                </c:pt>
                <c:pt idx="155">
                  <c:v>1.56</c:v>
                </c:pt>
                <c:pt idx="156">
                  <c:v>1.57</c:v>
                </c:pt>
                <c:pt idx="157">
                  <c:v>1.58</c:v>
                </c:pt>
                <c:pt idx="158">
                  <c:v>1.59</c:v>
                </c:pt>
                <c:pt idx="159">
                  <c:v>1.6</c:v>
                </c:pt>
                <c:pt idx="160">
                  <c:v>1.61</c:v>
                </c:pt>
                <c:pt idx="161">
                  <c:v>1.62</c:v>
                </c:pt>
                <c:pt idx="162">
                  <c:v>1.63</c:v>
                </c:pt>
                <c:pt idx="163">
                  <c:v>1.64</c:v>
                </c:pt>
                <c:pt idx="164">
                  <c:v>1.65</c:v>
                </c:pt>
                <c:pt idx="165">
                  <c:v>1.66</c:v>
                </c:pt>
                <c:pt idx="166">
                  <c:v>1.67</c:v>
                </c:pt>
                <c:pt idx="167">
                  <c:v>1.68</c:v>
                </c:pt>
                <c:pt idx="168">
                  <c:v>1.69</c:v>
                </c:pt>
                <c:pt idx="169">
                  <c:v>1.7</c:v>
                </c:pt>
                <c:pt idx="170">
                  <c:v>1.71</c:v>
                </c:pt>
                <c:pt idx="171">
                  <c:v>1.72</c:v>
                </c:pt>
                <c:pt idx="172">
                  <c:v>1.73</c:v>
                </c:pt>
                <c:pt idx="173">
                  <c:v>1.74</c:v>
                </c:pt>
                <c:pt idx="174">
                  <c:v>1.75</c:v>
                </c:pt>
                <c:pt idx="175">
                  <c:v>1.76</c:v>
                </c:pt>
                <c:pt idx="176">
                  <c:v>1.77</c:v>
                </c:pt>
                <c:pt idx="177">
                  <c:v>1.78</c:v>
                </c:pt>
                <c:pt idx="178">
                  <c:v>1.79</c:v>
                </c:pt>
                <c:pt idx="179">
                  <c:v>1.8</c:v>
                </c:pt>
                <c:pt idx="180">
                  <c:v>1.81</c:v>
                </c:pt>
                <c:pt idx="181">
                  <c:v>1.82</c:v>
                </c:pt>
                <c:pt idx="182">
                  <c:v>1.83</c:v>
                </c:pt>
                <c:pt idx="183">
                  <c:v>1.84</c:v>
                </c:pt>
                <c:pt idx="184">
                  <c:v>1.85</c:v>
                </c:pt>
                <c:pt idx="185">
                  <c:v>1.86</c:v>
                </c:pt>
                <c:pt idx="186">
                  <c:v>1.87</c:v>
                </c:pt>
                <c:pt idx="187">
                  <c:v>1.88</c:v>
                </c:pt>
                <c:pt idx="188">
                  <c:v>1.89</c:v>
                </c:pt>
                <c:pt idx="189">
                  <c:v>1.9</c:v>
                </c:pt>
                <c:pt idx="190">
                  <c:v>1.91</c:v>
                </c:pt>
                <c:pt idx="191">
                  <c:v>1.92</c:v>
                </c:pt>
                <c:pt idx="192">
                  <c:v>1.93</c:v>
                </c:pt>
                <c:pt idx="193">
                  <c:v>1.94</c:v>
                </c:pt>
                <c:pt idx="194">
                  <c:v>1.95</c:v>
                </c:pt>
                <c:pt idx="195">
                  <c:v>1.96</c:v>
                </c:pt>
                <c:pt idx="196">
                  <c:v>1.97</c:v>
                </c:pt>
                <c:pt idx="197">
                  <c:v>1.98</c:v>
                </c:pt>
                <c:pt idx="198">
                  <c:v>1.99</c:v>
                </c:pt>
                <c:pt idx="199">
                  <c:v>2</c:v>
                </c:pt>
                <c:pt idx="200">
                  <c:v>2.0099999999999998</c:v>
                </c:pt>
                <c:pt idx="201">
                  <c:v>2.02</c:v>
                </c:pt>
                <c:pt idx="202">
                  <c:v>2.0299999999999998</c:v>
                </c:pt>
                <c:pt idx="203">
                  <c:v>2.04</c:v>
                </c:pt>
                <c:pt idx="204">
                  <c:v>2.0499999999999998</c:v>
                </c:pt>
                <c:pt idx="205">
                  <c:v>2.06</c:v>
                </c:pt>
                <c:pt idx="206">
                  <c:v>2.0699999999999998</c:v>
                </c:pt>
                <c:pt idx="207">
                  <c:v>2.08</c:v>
                </c:pt>
                <c:pt idx="208">
                  <c:v>2.09</c:v>
                </c:pt>
                <c:pt idx="209">
                  <c:v>2.1</c:v>
                </c:pt>
                <c:pt idx="210">
                  <c:v>2.11</c:v>
                </c:pt>
                <c:pt idx="211">
                  <c:v>2.12</c:v>
                </c:pt>
                <c:pt idx="212">
                  <c:v>2.13</c:v>
                </c:pt>
                <c:pt idx="213">
                  <c:v>2.14</c:v>
                </c:pt>
                <c:pt idx="214">
                  <c:v>2.15</c:v>
                </c:pt>
                <c:pt idx="215">
                  <c:v>2.16</c:v>
                </c:pt>
                <c:pt idx="216">
                  <c:v>2.17</c:v>
                </c:pt>
                <c:pt idx="217">
                  <c:v>2.1800000000000002</c:v>
                </c:pt>
                <c:pt idx="218">
                  <c:v>2.19</c:v>
                </c:pt>
                <c:pt idx="219">
                  <c:v>2.2000000000000002</c:v>
                </c:pt>
                <c:pt idx="220">
                  <c:v>2.21</c:v>
                </c:pt>
                <c:pt idx="221">
                  <c:v>2.2200000000000002</c:v>
                </c:pt>
                <c:pt idx="222">
                  <c:v>2.23</c:v>
                </c:pt>
                <c:pt idx="223">
                  <c:v>2.2400000000000002</c:v>
                </c:pt>
                <c:pt idx="224">
                  <c:v>2.25</c:v>
                </c:pt>
                <c:pt idx="225">
                  <c:v>2.2599999999999998</c:v>
                </c:pt>
                <c:pt idx="226">
                  <c:v>2.27</c:v>
                </c:pt>
                <c:pt idx="227">
                  <c:v>2.2799999999999998</c:v>
                </c:pt>
                <c:pt idx="228">
                  <c:v>2.29</c:v>
                </c:pt>
                <c:pt idx="229">
                  <c:v>2.2999999999999998</c:v>
                </c:pt>
                <c:pt idx="230">
                  <c:v>2.31</c:v>
                </c:pt>
                <c:pt idx="231">
                  <c:v>2.3199999999999998</c:v>
                </c:pt>
                <c:pt idx="232">
                  <c:v>2.33</c:v>
                </c:pt>
                <c:pt idx="233">
                  <c:v>2.34</c:v>
                </c:pt>
                <c:pt idx="234">
                  <c:v>2.35</c:v>
                </c:pt>
                <c:pt idx="235">
                  <c:v>2.36</c:v>
                </c:pt>
                <c:pt idx="236">
                  <c:v>2.37</c:v>
                </c:pt>
                <c:pt idx="237">
                  <c:v>2.38</c:v>
                </c:pt>
                <c:pt idx="238">
                  <c:v>2.39</c:v>
                </c:pt>
                <c:pt idx="239">
                  <c:v>2.4</c:v>
                </c:pt>
                <c:pt idx="240">
                  <c:v>2.41</c:v>
                </c:pt>
                <c:pt idx="241">
                  <c:v>2.42</c:v>
                </c:pt>
                <c:pt idx="242">
                  <c:v>2.4300000000000002</c:v>
                </c:pt>
                <c:pt idx="243">
                  <c:v>2.44</c:v>
                </c:pt>
                <c:pt idx="244">
                  <c:v>2.4500000000000002</c:v>
                </c:pt>
                <c:pt idx="245">
                  <c:v>2.46</c:v>
                </c:pt>
                <c:pt idx="246">
                  <c:v>2.4700000000000002</c:v>
                </c:pt>
                <c:pt idx="247">
                  <c:v>2.48</c:v>
                </c:pt>
                <c:pt idx="248">
                  <c:v>2.4900000000000002</c:v>
                </c:pt>
                <c:pt idx="249">
                  <c:v>2.5</c:v>
                </c:pt>
                <c:pt idx="250">
                  <c:v>2.5099999999999998</c:v>
                </c:pt>
                <c:pt idx="251">
                  <c:v>2.52</c:v>
                </c:pt>
                <c:pt idx="252">
                  <c:v>2.5299999999999998</c:v>
                </c:pt>
                <c:pt idx="253">
                  <c:v>2.54</c:v>
                </c:pt>
                <c:pt idx="254">
                  <c:v>2.5499999999999998</c:v>
                </c:pt>
                <c:pt idx="255">
                  <c:v>2.56</c:v>
                </c:pt>
                <c:pt idx="256">
                  <c:v>2.57</c:v>
                </c:pt>
                <c:pt idx="257">
                  <c:v>2.58</c:v>
                </c:pt>
                <c:pt idx="258">
                  <c:v>2.59</c:v>
                </c:pt>
                <c:pt idx="259">
                  <c:v>2.6</c:v>
                </c:pt>
                <c:pt idx="260">
                  <c:v>2.61</c:v>
                </c:pt>
                <c:pt idx="261">
                  <c:v>2.62</c:v>
                </c:pt>
                <c:pt idx="262">
                  <c:v>2.63</c:v>
                </c:pt>
                <c:pt idx="263">
                  <c:v>2.64</c:v>
                </c:pt>
                <c:pt idx="264">
                  <c:v>2.65</c:v>
                </c:pt>
                <c:pt idx="265">
                  <c:v>2.66</c:v>
                </c:pt>
                <c:pt idx="266">
                  <c:v>2.67</c:v>
                </c:pt>
                <c:pt idx="267">
                  <c:v>2.68</c:v>
                </c:pt>
                <c:pt idx="268">
                  <c:v>2.69</c:v>
                </c:pt>
                <c:pt idx="269">
                  <c:v>2.7</c:v>
                </c:pt>
                <c:pt idx="270">
                  <c:v>2.71</c:v>
                </c:pt>
                <c:pt idx="271">
                  <c:v>2.72</c:v>
                </c:pt>
                <c:pt idx="272">
                  <c:v>2.73</c:v>
                </c:pt>
                <c:pt idx="273">
                  <c:v>2.74</c:v>
                </c:pt>
                <c:pt idx="274">
                  <c:v>2.75</c:v>
                </c:pt>
                <c:pt idx="275">
                  <c:v>2.76</c:v>
                </c:pt>
                <c:pt idx="276">
                  <c:v>2.77</c:v>
                </c:pt>
                <c:pt idx="277">
                  <c:v>2.78</c:v>
                </c:pt>
                <c:pt idx="278">
                  <c:v>2.79</c:v>
                </c:pt>
                <c:pt idx="279">
                  <c:v>2.8</c:v>
                </c:pt>
                <c:pt idx="280">
                  <c:v>2.81</c:v>
                </c:pt>
                <c:pt idx="281">
                  <c:v>2.82</c:v>
                </c:pt>
                <c:pt idx="282">
                  <c:v>2.83</c:v>
                </c:pt>
                <c:pt idx="283">
                  <c:v>2.84</c:v>
                </c:pt>
                <c:pt idx="284">
                  <c:v>2.85</c:v>
                </c:pt>
                <c:pt idx="285">
                  <c:v>2.86</c:v>
                </c:pt>
                <c:pt idx="286">
                  <c:v>2.87</c:v>
                </c:pt>
                <c:pt idx="287">
                  <c:v>2.88</c:v>
                </c:pt>
                <c:pt idx="288">
                  <c:v>2.89</c:v>
                </c:pt>
                <c:pt idx="289">
                  <c:v>2.9</c:v>
                </c:pt>
                <c:pt idx="290">
                  <c:v>2.91</c:v>
                </c:pt>
                <c:pt idx="291">
                  <c:v>2.92</c:v>
                </c:pt>
                <c:pt idx="292">
                  <c:v>2.93</c:v>
                </c:pt>
                <c:pt idx="293">
                  <c:v>2.94</c:v>
                </c:pt>
                <c:pt idx="294">
                  <c:v>2.95</c:v>
                </c:pt>
                <c:pt idx="295">
                  <c:v>2.96</c:v>
                </c:pt>
                <c:pt idx="296">
                  <c:v>2.97</c:v>
                </c:pt>
                <c:pt idx="297">
                  <c:v>2.98</c:v>
                </c:pt>
                <c:pt idx="298">
                  <c:v>2.99</c:v>
                </c:pt>
                <c:pt idx="299">
                  <c:v>3</c:v>
                </c:pt>
                <c:pt idx="300">
                  <c:v>3.01</c:v>
                </c:pt>
                <c:pt idx="301">
                  <c:v>3.02</c:v>
                </c:pt>
                <c:pt idx="302">
                  <c:v>3.03</c:v>
                </c:pt>
                <c:pt idx="303">
                  <c:v>3.04</c:v>
                </c:pt>
                <c:pt idx="304">
                  <c:v>3.05</c:v>
                </c:pt>
                <c:pt idx="305">
                  <c:v>3.06</c:v>
                </c:pt>
                <c:pt idx="306">
                  <c:v>3.07</c:v>
                </c:pt>
                <c:pt idx="307">
                  <c:v>3.08</c:v>
                </c:pt>
                <c:pt idx="308">
                  <c:v>3.09</c:v>
                </c:pt>
                <c:pt idx="309">
                  <c:v>3.1</c:v>
                </c:pt>
                <c:pt idx="310">
                  <c:v>3.11</c:v>
                </c:pt>
                <c:pt idx="311">
                  <c:v>3.12</c:v>
                </c:pt>
                <c:pt idx="312">
                  <c:v>3.13</c:v>
                </c:pt>
                <c:pt idx="313">
                  <c:v>3.14</c:v>
                </c:pt>
                <c:pt idx="314">
                  <c:v>3.15</c:v>
                </c:pt>
                <c:pt idx="315">
                  <c:v>3.16</c:v>
                </c:pt>
                <c:pt idx="316">
                  <c:v>3.17</c:v>
                </c:pt>
                <c:pt idx="317">
                  <c:v>3.18</c:v>
                </c:pt>
                <c:pt idx="318">
                  <c:v>3.19</c:v>
                </c:pt>
                <c:pt idx="319">
                  <c:v>3.2</c:v>
                </c:pt>
                <c:pt idx="320">
                  <c:v>3.21</c:v>
                </c:pt>
                <c:pt idx="321">
                  <c:v>3.22</c:v>
                </c:pt>
                <c:pt idx="322">
                  <c:v>3.23</c:v>
                </c:pt>
                <c:pt idx="323">
                  <c:v>3.24</c:v>
                </c:pt>
                <c:pt idx="324">
                  <c:v>3.25</c:v>
                </c:pt>
                <c:pt idx="325">
                  <c:v>3.26</c:v>
                </c:pt>
                <c:pt idx="326">
                  <c:v>3.27</c:v>
                </c:pt>
                <c:pt idx="327">
                  <c:v>3.28</c:v>
                </c:pt>
                <c:pt idx="328">
                  <c:v>3.29</c:v>
                </c:pt>
                <c:pt idx="329">
                  <c:v>3.3</c:v>
                </c:pt>
                <c:pt idx="330">
                  <c:v>3.31</c:v>
                </c:pt>
                <c:pt idx="331">
                  <c:v>3.32</c:v>
                </c:pt>
                <c:pt idx="332">
                  <c:v>3.33</c:v>
                </c:pt>
                <c:pt idx="333">
                  <c:v>3.34</c:v>
                </c:pt>
                <c:pt idx="334">
                  <c:v>3.35</c:v>
                </c:pt>
                <c:pt idx="335">
                  <c:v>3.36</c:v>
                </c:pt>
                <c:pt idx="336">
                  <c:v>3.37</c:v>
                </c:pt>
                <c:pt idx="337">
                  <c:v>3.38</c:v>
                </c:pt>
                <c:pt idx="338">
                  <c:v>3.39</c:v>
                </c:pt>
                <c:pt idx="339">
                  <c:v>3.4</c:v>
                </c:pt>
                <c:pt idx="340">
                  <c:v>3.41</c:v>
                </c:pt>
                <c:pt idx="341">
                  <c:v>3.42</c:v>
                </c:pt>
                <c:pt idx="342">
                  <c:v>3.43</c:v>
                </c:pt>
                <c:pt idx="343">
                  <c:v>3.44</c:v>
                </c:pt>
                <c:pt idx="344">
                  <c:v>3.45</c:v>
                </c:pt>
                <c:pt idx="345">
                  <c:v>3.46</c:v>
                </c:pt>
                <c:pt idx="346">
                  <c:v>3.47</c:v>
                </c:pt>
                <c:pt idx="347">
                  <c:v>3.48</c:v>
                </c:pt>
                <c:pt idx="348">
                  <c:v>3.49</c:v>
                </c:pt>
                <c:pt idx="349">
                  <c:v>3.5</c:v>
                </c:pt>
                <c:pt idx="350">
                  <c:v>3.51</c:v>
                </c:pt>
                <c:pt idx="351">
                  <c:v>3.52</c:v>
                </c:pt>
                <c:pt idx="352">
                  <c:v>3.53</c:v>
                </c:pt>
                <c:pt idx="353">
                  <c:v>3.54</c:v>
                </c:pt>
                <c:pt idx="354">
                  <c:v>3.55</c:v>
                </c:pt>
                <c:pt idx="355">
                  <c:v>3.56</c:v>
                </c:pt>
                <c:pt idx="356">
                  <c:v>3.57</c:v>
                </c:pt>
                <c:pt idx="357">
                  <c:v>3.58</c:v>
                </c:pt>
                <c:pt idx="358">
                  <c:v>3.59</c:v>
                </c:pt>
                <c:pt idx="359">
                  <c:v>3.6</c:v>
                </c:pt>
                <c:pt idx="360">
                  <c:v>3.61</c:v>
                </c:pt>
                <c:pt idx="361">
                  <c:v>3.62</c:v>
                </c:pt>
                <c:pt idx="362">
                  <c:v>3.63</c:v>
                </c:pt>
                <c:pt idx="363">
                  <c:v>3.64</c:v>
                </c:pt>
                <c:pt idx="364">
                  <c:v>3.65</c:v>
                </c:pt>
                <c:pt idx="365">
                  <c:v>3.66</c:v>
                </c:pt>
                <c:pt idx="366">
                  <c:v>3.67</c:v>
                </c:pt>
                <c:pt idx="367">
                  <c:v>3.68</c:v>
                </c:pt>
                <c:pt idx="368">
                  <c:v>3.69</c:v>
                </c:pt>
                <c:pt idx="369">
                  <c:v>3.7</c:v>
                </c:pt>
                <c:pt idx="370">
                  <c:v>3.71</c:v>
                </c:pt>
                <c:pt idx="371">
                  <c:v>3.72</c:v>
                </c:pt>
                <c:pt idx="372">
                  <c:v>3.73</c:v>
                </c:pt>
                <c:pt idx="373">
                  <c:v>3.74</c:v>
                </c:pt>
                <c:pt idx="374">
                  <c:v>3.75</c:v>
                </c:pt>
                <c:pt idx="375">
                  <c:v>3.76</c:v>
                </c:pt>
                <c:pt idx="376">
                  <c:v>3.77</c:v>
                </c:pt>
                <c:pt idx="377">
                  <c:v>3.78</c:v>
                </c:pt>
                <c:pt idx="378">
                  <c:v>3.79</c:v>
                </c:pt>
                <c:pt idx="379">
                  <c:v>3.8</c:v>
                </c:pt>
                <c:pt idx="380">
                  <c:v>3.81</c:v>
                </c:pt>
                <c:pt idx="381">
                  <c:v>3.82</c:v>
                </c:pt>
                <c:pt idx="382">
                  <c:v>3.83</c:v>
                </c:pt>
                <c:pt idx="383">
                  <c:v>3.84</c:v>
                </c:pt>
                <c:pt idx="384">
                  <c:v>3.85</c:v>
                </c:pt>
                <c:pt idx="385">
                  <c:v>3.86</c:v>
                </c:pt>
                <c:pt idx="386">
                  <c:v>3.87</c:v>
                </c:pt>
                <c:pt idx="387">
                  <c:v>3.88</c:v>
                </c:pt>
                <c:pt idx="388">
                  <c:v>3.89</c:v>
                </c:pt>
                <c:pt idx="389">
                  <c:v>3.9</c:v>
                </c:pt>
                <c:pt idx="390">
                  <c:v>3.91</c:v>
                </c:pt>
                <c:pt idx="391">
                  <c:v>3.92</c:v>
                </c:pt>
                <c:pt idx="392">
                  <c:v>3.93</c:v>
                </c:pt>
                <c:pt idx="393">
                  <c:v>3.94</c:v>
                </c:pt>
                <c:pt idx="394">
                  <c:v>3.95</c:v>
                </c:pt>
                <c:pt idx="395">
                  <c:v>3.96</c:v>
                </c:pt>
                <c:pt idx="396">
                  <c:v>3.97</c:v>
                </c:pt>
                <c:pt idx="397">
                  <c:v>3.98</c:v>
                </c:pt>
                <c:pt idx="398">
                  <c:v>3.99</c:v>
                </c:pt>
                <c:pt idx="399">
                  <c:v>4</c:v>
                </c:pt>
                <c:pt idx="400">
                  <c:v>4.01</c:v>
                </c:pt>
                <c:pt idx="401">
                  <c:v>4.0199999999999996</c:v>
                </c:pt>
                <c:pt idx="402">
                  <c:v>4.03</c:v>
                </c:pt>
                <c:pt idx="403">
                  <c:v>4.04</c:v>
                </c:pt>
                <c:pt idx="404">
                  <c:v>4.05</c:v>
                </c:pt>
                <c:pt idx="405">
                  <c:v>4.0599999999999996</c:v>
                </c:pt>
                <c:pt idx="406">
                  <c:v>4.07</c:v>
                </c:pt>
                <c:pt idx="407">
                  <c:v>4.08</c:v>
                </c:pt>
                <c:pt idx="408">
                  <c:v>4.09</c:v>
                </c:pt>
                <c:pt idx="409">
                  <c:v>4.0999999999999996</c:v>
                </c:pt>
                <c:pt idx="410">
                  <c:v>4.1100000000000003</c:v>
                </c:pt>
                <c:pt idx="411">
                  <c:v>4.12</c:v>
                </c:pt>
                <c:pt idx="412">
                  <c:v>4.13</c:v>
                </c:pt>
                <c:pt idx="413">
                  <c:v>4.1399999999999997</c:v>
                </c:pt>
                <c:pt idx="414">
                  <c:v>4.1500000000000004</c:v>
                </c:pt>
                <c:pt idx="415">
                  <c:v>4.16</c:v>
                </c:pt>
                <c:pt idx="416">
                  <c:v>4.17</c:v>
                </c:pt>
                <c:pt idx="417">
                  <c:v>4.18</c:v>
                </c:pt>
                <c:pt idx="418">
                  <c:v>4.1900000000000004</c:v>
                </c:pt>
                <c:pt idx="419">
                  <c:v>4.2</c:v>
                </c:pt>
                <c:pt idx="420">
                  <c:v>4.21</c:v>
                </c:pt>
                <c:pt idx="421">
                  <c:v>4.22</c:v>
                </c:pt>
                <c:pt idx="422">
                  <c:v>4.2300000000000004</c:v>
                </c:pt>
                <c:pt idx="423">
                  <c:v>4.24</c:v>
                </c:pt>
                <c:pt idx="424">
                  <c:v>4.25</c:v>
                </c:pt>
                <c:pt idx="425">
                  <c:v>4.26</c:v>
                </c:pt>
                <c:pt idx="426">
                  <c:v>4.2699999999999996</c:v>
                </c:pt>
                <c:pt idx="427">
                  <c:v>4.28</c:v>
                </c:pt>
                <c:pt idx="428">
                  <c:v>4.29</c:v>
                </c:pt>
                <c:pt idx="429">
                  <c:v>4.3</c:v>
                </c:pt>
                <c:pt idx="430">
                  <c:v>4.3099999999999996</c:v>
                </c:pt>
                <c:pt idx="431">
                  <c:v>4.32</c:v>
                </c:pt>
                <c:pt idx="432">
                  <c:v>4.33</c:v>
                </c:pt>
                <c:pt idx="433">
                  <c:v>4.34</c:v>
                </c:pt>
                <c:pt idx="434">
                  <c:v>4.3499999999999996</c:v>
                </c:pt>
                <c:pt idx="435">
                  <c:v>4.3600000000000003</c:v>
                </c:pt>
                <c:pt idx="436">
                  <c:v>4.37</c:v>
                </c:pt>
                <c:pt idx="437">
                  <c:v>4.38</c:v>
                </c:pt>
                <c:pt idx="438">
                  <c:v>4.3899999999999997</c:v>
                </c:pt>
                <c:pt idx="439">
                  <c:v>4.4000000000000004</c:v>
                </c:pt>
                <c:pt idx="440">
                  <c:v>4.41</c:v>
                </c:pt>
                <c:pt idx="441">
                  <c:v>4.42</c:v>
                </c:pt>
                <c:pt idx="442">
                  <c:v>4.43</c:v>
                </c:pt>
                <c:pt idx="443">
                  <c:v>4.4400000000000004</c:v>
                </c:pt>
                <c:pt idx="444">
                  <c:v>4.45</c:v>
                </c:pt>
                <c:pt idx="445">
                  <c:v>4.46</c:v>
                </c:pt>
                <c:pt idx="446">
                  <c:v>4.47</c:v>
                </c:pt>
                <c:pt idx="447">
                  <c:v>4.4800000000000004</c:v>
                </c:pt>
                <c:pt idx="448">
                  <c:v>4.49</c:v>
                </c:pt>
                <c:pt idx="449">
                  <c:v>4.5</c:v>
                </c:pt>
                <c:pt idx="450">
                  <c:v>4.51</c:v>
                </c:pt>
                <c:pt idx="451">
                  <c:v>4.5199999999999996</c:v>
                </c:pt>
                <c:pt idx="452">
                  <c:v>4.53</c:v>
                </c:pt>
                <c:pt idx="453">
                  <c:v>4.54</c:v>
                </c:pt>
                <c:pt idx="454">
                  <c:v>4.55</c:v>
                </c:pt>
                <c:pt idx="455">
                  <c:v>4.5599999999999996</c:v>
                </c:pt>
                <c:pt idx="456">
                  <c:v>4.57</c:v>
                </c:pt>
                <c:pt idx="457">
                  <c:v>4.58</c:v>
                </c:pt>
                <c:pt idx="458">
                  <c:v>4.59</c:v>
                </c:pt>
                <c:pt idx="459">
                  <c:v>4.5999999999999996</c:v>
                </c:pt>
                <c:pt idx="460">
                  <c:v>4.6100000000000003</c:v>
                </c:pt>
                <c:pt idx="461">
                  <c:v>4.62</c:v>
                </c:pt>
                <c:pt idx="462">
                  <c:v>4.63</c:v>
                </c:pt>
                <c:pt idx="463">
                  <c:v>4.6399999999999997</c:v>
                </c:pt>
                <c:pt idx="464">
                  <c:v>4.6500000000000004</c:v>
                </c:pt>
                <c:pt idx="465">
                  <c:v>4.66</c:v>
                </c:pt>
                <c:pt idx="466">
                  <c:v>4.67</c:v>
                </c:pt>
                <c:pt idx="467">
                  <c:v>4.68</c:v>
                </c:pt>
                <c:pt idx="468">
                  <c:v>4.6900000000000004</c:v>
                </c:pt>
                <c:pt idx="469">
                  <c:v>4.7</c:v>
                </c:pt>
                <c:pt idx="470">
                  <c:v>4.71</c:v>
                </c:pt>
                <c:pt idx="471">
                  <c:v>4.72</c:v>
                </c:pt>
                <c:pt idx="472">
                  <c:v>4.7300000000000004</c:v>
                </c:pt>
                <c:pt idx="473">
                  <c:v>4.74</c:v>
                </c:pt>
                <c:pt idx="474">
                  <c:v>4.75</c:v>
                </c:pt>
                <c:pt idx="475">
                  <c:v>4.76</c:v>
                </c:pt>
                <c:pt idx="476">
                  <c:v>4.7699999999999996</c:v>
                </c:pt>
                <c:pt idx="477">
                  <c:v>4.78</c:v>
                </c:pt>
                <c:pt idx="478">
                  <c:v>4.79</c:v>
                </c:pt>
                <c:pt idx="479">
                  <c:v>4.8</c:v>
                </c:pt>
                <c:pt idx="480">
                  <c:v>4.8099999999999996</c:v>
                </c:pt>
                <c:pt idx="481">
                  <c:v>4.82</c:v>
                </c:pt>
                <c:pt idx="482">
                  <c:v>4.83</c:v>
                </c:pt>
                <c:pt idx="483">
                  <c:v>4.84</c:v>
                </c:pt>
                <c:pt idx="484">
                  <c:v>4.8499999999999996</c:v>
                </c:pt>
                <c:pt idx="485">
                  <c:v>4.8600000000000003</c:v>
                </c:pt>
                <c:pt idx="486">
                  <c:v>4.87</c:v>
                </c:pt>
                <c:pt idx="487">
                  <c:v>4.88</c:v>
                </c:pt>
                <c:pt idx="488">
                  <c:v>4.8899999999999997</c:v>
                </c:pt>
                <c:pt idx="489">
                  <c:v>4.9000000000000004</c:v>
                </c:pt>
                <c:pt idx="490">
                  <c:v>4.91</c:v>
                </c:pt>
                <c:pt idx="491">
                  <c:v>4.92</c:v>
                </c:pt>
                <c:pt idx="492">
                  <c:v>4.93</c:v>
                </c:pt>
                <c:pt idx="493">
                  <c:v>4.9400000000000004</c:v>
                </c:pt>
                <c:pt idx="494">
                  <c:v>4.95</c:v>
                </c:pt>
                <c:pt idx="495">
                  <c:v>4.96</c:v>
                </c:pt>
                <c:pt idx="496">
                  <c:v>4.97</c:v>
                </c:pt>
                <c:pt idx="497">
                  <c:v>4.9800000000000004</c:v>
                </c:pt>
                <c:pt idx="498">
                  <c:v>4.99</c:v>
                </c:pt>
                <c:pt idx="499">
                  <c:v>5</c:v>
                </c:pt>
                <c:pt idx="500">
                  <c:v>5.01</c:v>
                </c:pt>
                <c:pt idx="501">
                  <c:v>5.0199999999999996</c:v>
                </c:pt>
                <c:pt idx="502">
                  <c:v>5.03</c:v>
                </c:pt>
                <c:pt idx="503">
                  <c:v>5.04</c:v>
                </c:pt>
                <c:pt idx="504">
                  <c:v>5.05</c:v>
                </c:pt>
                <c:pt idx="505">
                  <c:v>5.0599999999999996</c:v>
                </c:pt>
                <c:pt idx="506">
                  <c:v>5.07</c:v>
                </c:pt>
                <c:pt idx="507">
                  <c:v>5.08</c:v>
                </c:pt>
                <c:pt idx="508">
                  <c:v>5.09</c:v>
                </c:pt>
                <c:pt idx="509">
                  <c:v>5.0999999999999996</c:v>
                </c:pt>
                <c:pt idx="510">
                  <c:v>5.1100000000000003</c:v>
                </c:pt>
                <c:pt idx="511">
                  <c:v>5.12</c:v>
                </c:pt>
                <c:pt idx="512">
                  <c:v>5.13</c:v>
                </c:pt>
                <c:pt idx="513">
                  <c:v>5.14</c:v>
                </c:pt>
                <c:pt idx="514">
                  <c:v>5.15</c:v>
                </c:pt>
                <c:pt idx="515">
                  <c:v>5.16</c:v>
                </c:pt>
                <c:pt idx="516">
                  <c:v>5.17</c:v>
                </c:pt>
                <c:pt idx="517">
                  <c:v>5.18</c:v>
                </c:pt>
                <c:pt idx="518">
                  <c:v>5.19</c:v>
                </c:pt>
                <c:pt idx="519">
                  <c:v>5.2</c:v>
                </c:pt>
                <c:pt idx="520">
                  <c:v>5.21</c:v>
                </c:pt>
                <c:pt idx="521">
                  <c:v>5.22</c:v>
                </c:pt>
                <c:pt idx="522">
                  <c:v>5.23</c:v>
                </c:pt>
                <c:pt idx="523">
                  <c:v>5.24</c:v>
                </c:pt>
                <c:pt idx="524">
                  <c:v>5.25</c:v>
                </c:pt>
                <c:pt idx="525">
                  <c:v>5.26</c:v>
                </c:pt>
                <c:pt idx="526">
                  <c:v>5.27</c:v>
                </c:pt>
                <c:pt idx="527">
                  <c:v>5.28</c:v>
                </c:pt>
                <c:pt idx="528">
                  <c:v>5.29</c:v>
                </c:pt>
                <c:pt idx="529">
                  <c:v>5.3</c:v>
                </c:pt>
                <c:pt idx="530">
                  <c:v>5.31</c:v>
                </c:pt>
                <c:pt idx="531">
                  <c:v>5.32</c:v>
                </c:pt>
                <c:pt idx="532">
                  <c:v>5.33</c:v>
                </c:pt>
                <c:pt idx="533">
                  <c:v>5.34</c:v>
                </c:pt>
                <c:pt idx="534">
                  <c:v>5.35</c:v>
                </c:pt>
                <c:pt idx="535">
                  <c:v>5.36</c:v>
                </c:pt>
                <c:pt idx="536">
                  <c:v>5.37</c:v>
                </c:pt>
                <c:pt idx="537">
                  <c:v>5.38</c:v>
                </c:pt>
                <c:pt idx="538">
                  <c:v>5.39</c:v>
                </c:pt>
                <c:pt idx="539">
                  <c:v>5.4</c:v>
                </c:pt>
                <c:pt idx="540">
                  <c:v>5.41</c:v>
                </c:pt>
                <c:pt idx="541">
                  <c:v>5.42</c:v>
                </c:pt>
                <c:pt idx="542">
                  <c:v>5.43</c:v>
                </c:pt>
                <c:pt idx="543">
                  <c:v>5.44</c:v>
                </c:pt>
                <c:pt idx="544">
                  <c:v>5.45</c:v>
                </c:pt>
                <c:pt idx="545">
                  <c:v>5.46</c:v>
                </c:pt>
                <c:pt idx="546">
                  <c:v>5.47</c:v>
                </c:pt>
                <c:pt idx="547">
                  <c:v>5.48</c:v>
                </c:pt>
                <c:pt idx="548">
                  <c:v>5.49</c:v>
                </c:pt>
                <c:pt idx="549">
                  <c:v>5.5</c:v>
                </c:pt>
                <c:pt idx="550">
                  <c:v>5.51</c:v>
                </c:pt>
                <c:pt idx="551">
                  <c:v>5.52</c:v>
                </c:pt>
                <c:pt idx="552">
                  <c:v>5.53</c:v>
                </c:pt>
                <c:pt idx="553">
                  <c:v>5.54</c:v>
                </c:pt>
                <c:pt idx="554">
                  <c:v>5.55</c:v>
                </c:pt>
                <c:pt idx="555">
                  <c:v>5.56</c:v>
                </c:pt>
                <c:pt idx="556">
                  <c:v>5.57</c:v>
                </c:pt>
                <c:pt idx="557">
                  <c:v>5.58</c:v>
                </c:pt>
                <c:pt idx="558">
                  <c:v>5.59</c:v>
                </c:pt>
                <c:pt idx="559">
                  <c:v>5.6</c:v>
                </c:pt>
                <c:pt idx="560">
                  <c:v>5.61</c:v>
                </c:pt>
                <c:pt idx="561">
                  <c:v>5.62</c:v>
                </c:pt>
                <c:pt idx="562">
                  <c:v>5.63</c:v>
                </c:pt>
                <c:pt idx="563">
                  <c:v>5.64</c:v>
                </c:pt>
                <c:pt idx="564">
                  <c:v>5.65</c:v>
                </c:pt>
                <c:pt idx="565">
                  <c:v>5.66</c:v>
                </c:pt>
                <c:pt idx="566">
                  <c:v>5.67</c:v>
                </c:pt>
                <c:pt idx="567">
                  <c:v>5.68</c:v>
                </c:pt>
                <c:pt idx="568">
                  <c:v>5.69</c:v>
                </c:pt>
                <c:pt idx="569">
                  <c:v>5.7</c:v>
                </c:pt>
                <c:pt idx="570">
                  <c:v>5.71</c:v>
                </c:pt>
                <c:pt idx="571">
                  <c:v>5.72</c:v>
                </c:pt>
                <c:pt idx="572">
                  <c:v>5.73</c:v>
                </c:pt>
                <c:pt idx="573">
                  <c:v>5.74</c:v>
                </c:pt>
                <c:pt idx="574">
                  <c:v>5.75</c:v>
                </c:pt>
                <c:pt idx="575">
                  <c:v>5.76</c:v>
                </c:pt>
                <c:pt idx="576">
                  <c:v>5.77</c:v>
                </c:pt>
                <c:pt idx="577">
                  <c:v>5.78</c:v>
                </c:pt>
                <c:pt idx="578">
                  <c:v>5.79</c:v>
                </c:pt>
                <c:pt idx="579">
                  <c:v>5.8</c:v>
                </c:pt>
                <c:pt idx="580">
                  <c:v>5.81</c:v>
                </c:pt>
                <c:pt idx="581">
                  <c:v>5.82</c:v>
                </c:pt>
                <c:pt idx="582">
                  <c:v>5.83</c:v>
                </c:pt>
                <c:pt idx="583">
                  <c:v>5.84</c:v>
                </c:pt>
                <c:pt idx="584">
                  <c:v>5.85</c:v>
                </c:pt>
                <c:pt idx="585">
                  <c:v>5.86</c:v>
                </c:pt>
                <c:pt idx="586">
                  <c:v>5.87</c:v>
                </c:pt>
                <c:pt idx="587">
                  <c:v>5.88</c:v>
                </c:pt>
                <c:pt idx="588">
                  <c:v>5.89</c:v>
                </c:pt>
                <c:pt idx="589">
                  <c:v>5.9</c:v>
                </c:pt>
                <c:pt idx="590">
                  <c:v>5.91</c:v>
                </c:pt>
                <c:pt idx="591">
                  <c:v>5.92</c:v>
                </c:pt>
                <c:pt idx="592">
                  <c:v>5.93</c:v>
                </c:pt>
                <c:pt idx="593">
                  <c:v>5.94</c:v>
                </c:pt>
                <c:pt idx="594">
                  <c:v>5.95</c:v>
                </c:pt>
                <c:pt idx="595">
                  <c:v>5.96</c:v>
                </c:pt>
                <c:pt idx="596">
                  <c:v>5.97</c:v>
                </c:pt>
                <c:pt idx="597">
                  <c:v>5.98</c:v>
                </c:pt>
                <c:pt idx="598">
                  <c:v>5.99</c:v>
                </c:pt>
                <c:pt idx="599">
                  <c:v>6</c:v>
                </c:pt>
              </c:numCache>
            </c:numRef>
          </c:xVal>
          <c:yVal>
            <c:numRef>
              <c:f>Text!$B$1:$B$600</c:f>
              <c:numCache>
                <c:formatCode>0.000</c:formatCode>
                <c:ptCount val="600"/>
                <c:pt idx="0">
                  <c:v>0.31253968253968262</c:v>
                </c:pt>
                <c:pt idx="1">
                  <c:v>0.33174603174603179</c:v>
                </c:pt>
                <c:pt idx="2">
                  <c:v>0.35095238095238102</c:v>
                </c:pt>
                <c:pt idx="3">
                  <c:v>0.37015873015873019</c:v>
                </c:pt>
                <c:pt idx="4">
                  <c:v>0.38936507936507941</c:v>
                </c:pt>
                <c:pt idx="5">
                  <c:v>0.40857142857142864</c:v>
                </c:pt>
                <c:pt idx="6">
                  <c:v>0.42777777777777781</c:v>
                </c:pt>
                <c:pt idx="7">
                  <c:v>0.44698412698412704</c:v>
                </c:pt>
                <c:pt idx="8">
                  <c:v>0.46619047619047627</c:v>
                </c:pt>
                <c:pt idx="9">
                  <c:v>0.48539682539682549</c:v>
                </c:pt>
                <c:pt idx="10">
                  <c:v>0.50460317460317461</c:v>
                </c:pt>
                <c:pt idx="11">
                  <c:v>0.52380952380952384</c:v>
                </c:pt>
                <c:pt idx="12">
                  <c:v>0.54301587301587306</c:v>
                </c:pt>
                <c:pt idx="13">
                  <c:v>0.5622222222222224</c:v>
                </c:pt>
                <c:pt idx="14">
                  <c:v>0.58142857142857152</c:v>
                </c:pt>
                <c:pt idx="15">
                  <c:v>0.60063492063492063</c:v>
                </c:pt>
                <c:pt idx="16">
                  <c:v>0.61984126984126997</c:v>
                </c:pt>
                <c:pt idx="17">
                  <c:v>0.63904761904761909</c:v>
                </c:pt>
                <c:pt idx="18">
                  <c:v>0.65825396825396831</c:v>
                </c:pt>
                <c:pt idx="19">
                  <c:v>0.67746031746031754</c:v>
                </c:pt>
                <c:pt idx="20">
                  <c:v>0.69666666666666677</c:v>
                </c:pt>
                <c:pt idx="21">
                  <c:v>0.71587301587301599</c:v>
                </c:pt>
                <c:pt idx="22">
                  <c:v>0.73333333333333339</c:v>
                </c:pt>
                <c:pt idx="23">
                  <c:v>0.73333333333333339</c:v>
                </c:pt>
                <c:pt idx="24">
                  <c:v>0.73333333333333339</c:v>
                </c:pt>
                <c:pt idx="25">
                  <c:v>0.73333333333333339</c:v>
                </c:pt>
                <c:pt idx="26">
                  <c:v>0.73333333333333339</c:v>
                </c:pt>
                <c:pt idx="27">
                  <c:v>0.73333333333333339</c:v>
                </c:pt>
                <c:pt idx="28">
                  <c:v>0.73333333333333339</c:v>
                </c:pt>
                <c:pt idx="29">
                  <c:v>0.73333333333333339</c:v>
                </c:pt>
                <c:pt idx="30">
                  <c:v>0.73333333333333339</c:v>
                </c:pt>
                <c:pt idx="31">
                  <c:v>0.73333333333333339</c:v>
                </c:pt>
                <c:pt idx="32">
                  <c:v>0.73333333333333339</c:v>
                </c:pt>
                <c:pt idx="33">
                  <c:v>0.73333333333333339</c:v>
                </c:pt>
                <c:pt idx="34">
                  <c:v>0.73333333333333339</c:v>
                </c:pt>
                <c:pt idx="35">
                  <c:v>0.73333333333333339</c:v>
                </c:pt>
                <c:pt idx="36">
                  <c:v>0.73333333333333339</c:v>
                </c:pt>
                <c:pt idx="37">
                  <c:v>0.73333333333333339</c:v>
                </c:pt>
                <c:pt idx="38">
                  <c:v>0.73333333333333339</c:v>
                </c:pt>
                <c:pt idx="39">
                  <c:v>0.73333333333333339</c:v>
                </c:pt>
                <c:pt idx="40">
                  <c:v>0.73333333333333339</c:v>
                </c:pt>
                <c:pt idx="41">
                  <c:v>0.73333333333333339</c:v>
                </c:pt>
                <c:pt idx="42">
                  <c:v>0.73333333333333339</c:v>
                </c:pt>
                <c:pt idx="43">
                  <c:v>0.73333333333333339</c:v>
                </c:pt>
                <c:pt idx="44">
                  <c:v>0.73333333333333339</c:v>
                </c:pt>
                <c:pt idx="45">
                  <c:v>0.73333333333333339</c:v>
                </c:pt>
                <c:pt idx="46">
                  <c:v>0.73333333333333339</c:v>
                </c:pt>
                <c:pt idx="47">
                  <c:v>0.73333333333333339</c:v>
                </c:pt>
                <c:pt idx="48">
                  <c:v>0.73333333333333339</c:v>
                </c:pt>
                <c:pt idx="49">
                  <c:v>0.73333333333333339</c:v>
                </c:pt>
                <c:pt idx="50">
                  <c:v>0.73333333333333339</c:v>
                </c:pt>
                <c:pt idx="51">
                  <c:v>0.73333333333333339</c:v>
                </c:pt>
                <c:pt idx="52">
                  <c:v>0.73333333333333339</c:v>
                </c:pt>
                <c:pt idx="53">
                  <c:v>0.73333333333333339</c:v>
                </c:pt>
                <c:pt idx="54">
                  <c:v>0.73333333333333339</c:v>
                </c:pt>
                <c:pt idx="55">
                  <c:v>0.73333333333333339</c:v>
                </c:pt>
                <c:pt idx="56">
                  <c:v>0.73333333333333339</c:v>
                </c:pt>
                <c:pt idx="57">
                  <c:v>0.73333333333333339</c:v>
                </c:pt>
                <c:pt idx="58">
                  <c:v>0.73333333333333339</c:v>
                </c:pt>
                <c:pt idx="59">
                  <c:v>0.73333333333333339</c:v>
                </c:pt>
                <c:pt idx="60">
                  <c:v>0.73333333333333339</c:v>
                </c:pt>
                <c:pt idx="61">
                  <c:v>0.73333333333333339</c:v>
                </c:pt>
                <c:pt idx="62">
                  <c:v>0.73333333333333339</c:v>
                </c:pt>
                <c:pt idx="63">
                  <c:v>0.73333333333333339</c:v>
                </c:pt>
                <c:pt idx="64">
                  <c:v>0.73333333333333339</c:v>
                </c:pt>
                <c:pt idx="65">
                  <c:v>0.73333333333333339</c:v>
                </c:pt>
                <c:pt idx="66">
                  <c:v>0.73333333333333339</c:v>
                </c:pt>
                <c:pt idx="67">
                  <c:v>0.73333333333333339</c:v>
                </c:pt>
                <c:pt idx="68">
                  <c:v>0.73333333333333339</c:v>
                </c:pt>
                <c:pt idx="69">
                  <c:v>0.73333333333333339</c:v>
                </c:pt>
                <c:pt idx="70">
                  <c:v>0.73333333333333339</c:v>
                </c:pt>
                <c:pt idx="71">
                  <c:v>0.73333333333333339</c:v>
                </c:pt>
                <c:pt idx="72">
                  <c:v>0.73333333333333339</c:v>
                </c:pt>
                <c:pt idx="73">
                  <c:v>0.73333333333333339</c:v>
                </c:pt>
                <c:pt idx="74">
                  <c:v>0.73333333333333339</c:v>
                </c:pt>
                <c:pt idx="75">
                  <c:v>0.73333333333333339</c:v>
                </c:pt>
                <c:pt idx="76">
                  <c:v>0.73333333333333339</c:v>
                </c:pt>
                <c:pt idx="77">
                  <c:v>0.73333333333333339</c:v>
                </c:pt>
                <c:pt idx="78">
                  <c:v>0.73333333333333339</c:v>
                </c:pt>
                <c:pt idx="79">
                  <c:v>0.73333333333333339</c:v>
                </c:pt>
                <c:pt idx="80">
                  <c:v>0.73333333333333339</c:v>
                </c:pt>
                <c:pt idx="81">
                  <c:v>0.73333333333333339</c:v>
                </c:pt>
                <c:pt idx="82">
                  <c:v>0.73333333333333339</c:v>
                </c:pt>
                <c:pt idx="83">
                  <c:v>0.73333333333333339</c:v>
                </c:pt>
                <c:pt idx="84">
                  <c:v>0.73333333333333339</c:v>
                </c:pt>
                <c:pt idx="85">
                  <c:v>0.73333333333333339</c:v>
                </c:pt>
                <c:pt idx="86">
                  <c:v>0.73333333333333339</c:v>
                </c:pt>
                <c:pt idx="87">
                  <c:v>0.73333333333333339</c:v>
                </c:pt>
                <c:pt idx="88">
                  <c:v>0.73333333333333339</c:v>
                </c:pt>
                <c:pt idx="89">
                  <c:v>0.73333333333333339</c:v>
                </c:pt>
                <c:pt idx="90">
                  <c:v>0.73333333333333339</c:v>
                </c:pt>
                <c:pt idx="91">
                  <c:v>0.73333333333333339</c:v>
                </c:pt>
                <c:pt idx="92">
                  <c:v>0.73333333333333339</c:v>
                </c:pt>
                <c:pt idx="93">
                  <c:v>0.73333333333333339</c:v>
                </c:pt>
                <c:pt idx="94">
                  <c:v>0.73333333333333339</c:v>
                </c:pt>
                <c:pt idx="95">
                  <c:v>0.73333333333333339</c:v>
                </c:pt>
                <c:pt idx="96">
                  <c:v>0.73333333333333339</c:v>
                </c:pt>
                <c:pt idx="97">
                  <c:v>0.73333333333333339</c:v>
                </c:pt>
                <c:pt idx="98">
                  <c:v>0.73333333333333339</c:v>
                </c:pt>
                <c:pt idx="99">
                  <c:v>0.73333333333333339</c:v>
                </c:pt>
                <c:pt idx="100">
                  <c:v>0.73333333333333339</c:v>
                </c:pt>
                <c:pt idx="101">
                  <c:v>0.73333333333333339</c:v>
                </c:pt>
                <c:pt idx="102">
                  <c:v>0.73333333333333339</c:v>
                </c:pt>
                <c:pt idx="103">
                  <c:v>0.73333333333333339</c:v>
                </c:pt>
                <c:pt idx="104">
                  <c:v>0.73333333333333339</c:v>
                </c:pt>
                <c:pt idx="105">
                  <c:v>0.73333333333333339</c:v>
                </c:pt>
                <c:pt idx="106">
                  <c:v>0.73333333333333339</c:v>
                </c:pt>
                <c:pt idx="107">
                  <c:v>0.73333333333333339</c:v>
                </c:pt>
                <c:pt idx="108">
                  <c:v>0.73333333333333339</c:v>
                </c:pt>
                <c:pt idx="109">
                  <c:v>0.73333333333333339</c:v>
                </c:pt>
                <c:pt idx="110">
                  <c:v>0.73333333333333339</c:v>
                </c:pt>
                <c:pt idx="111">
                  <c:v>0.73333333333333339</c:v>
                </c:pt>
                <c:pt idx="112">
                  <c:v>0.73333333333333339</c:v>
                </c:pt>
                <c:pt idx="113">
                  <c:v>0.73333333333333339</c:v>
                </c:pt>
                <c:pt idx="114">
                  <c:v>0.73043478260869565</c:v>
                </c:pt>
                <c:pt idx="115">
                  <c:v>0.72413793103448276</c:v>
                </c:pt>
                <c:pt idx="116">
                  <c:v>0.71794871794871795</c:v>
                </c:pt>
                <c:pt idx="117">
                  <c:v>0.71186440677966101</c:v>
                </c:pt>
                <c:pt idx="118">
                  <c:v>0.70588235294117652</c:v>
                </c:pt>
                <c:pt idx="119">
                  <c:v>0.7</c:v>
                </c:pt>
                <c:pt idx="120">
                  <c:v>0.69421487603305787</c:v>
                </c:pt>
                <c:pt idx="121">
                  <c:v>0.68852459016393441</c:v>
                </c:pt>
                <c:pt idx="122">
                  <c:v>0.68292682926829262</c:v>
                </c:pt>
                <c:pt idx="123">
                  <c:v>0.67741935483870963</c:v>
                </c:pt>
                <c:pt idx="124">
                  <c:v>0.67199999999999993</c:v>
                </c:pt>
                <c:pt idx="125">
                  <c:v>0.66666666666666663</c:v>
                </c:pt>
                <c:pt idx="126">
                  <c:v>0.6614173228346456</c:v>
                </c:pt>
                <c:pt idx="127">
                  <c:v>0.65625</c:v>
                </c:pt>
                <c:pt idx="128">
                  <c:v>0.65116279069767435</c:v>
                </c:pt>
                <c:pt idx="129">
                  <c:v>0.64615384615384608</c:v>
                </c:pt>
                <c:pt idx="130">
                  <c:v>0.64122137404580148</c:v>
                </c:pt>
                <c:pt idx="131">
                  <c:v>0.63636363636363635</c:v>
                </c:pt>
                <c:pt idx="132">
                  <c:v>0.63157894736842102</c:v>
                </c:pt>
                <c:pt idx="133">
                  <c:v>0.62686567164179097</c:v>
                </c:pt>
                <c:pt idx="134">
                  <c:v>0.62222222222222212</c:v>
                </c:pt>
                <c:pt idx="135">
                  <c:v>0.61764705882352933</c:v>
                </c:pt>
                <c:pt idx="136">
                  <c:v>0.61313868613138678</c:v>
                </c:pt>
                <c:pt idx="137">
                  <c:v>0.60869565217391308</c:v>
                </c:pt>
                <c:pt idx="138">
                  <c:v>0.60431654676258995</c:v>
                </c:pt>
                <c:pt idx="139">
                  <c:v>0.6</c:v>
                </c:pt>
                <c:pt idx="140">
                  <c:v>0.5957446808510638</c:v>
                </c:pt>
                <c:pt idx="141">
                  <c:v>0.59154929577464788</c:v>
                </c:pt>
                <c:pt idx="142">
                  <c:v>0.58741258741258739</c:v>
                </c:pt>
                <c:pt idx="143">
                  <c:v>0.58333333333333337</c:v>
                </c:pt>
                <c:pt idx="144">
                  <c:v>0.57931034482758625</c:v>
                </c:pt>
                <c:pt idx="145">
                  <c:v>0.57534246575342463</c:v>
                </c:pt>
                <c:pt idx="146">
                  <c:v>0.5714285714285714</c:v>
                </c:pt>
                <c:pt idx="147">
                  <c:v>0.56756756756756754</c:v>
                </c:pt>
                <c:pt idx="148">
                  <c:v>0.56375838926174493</c:v>
                </c:pt>
                <c:pt idx="149">
                  <c:v>0.55999999999999994</c:v>
                </c:pt>
                <c:pt idx="150">
                  <c:v>0.55629139072847678</c:v>
                </c:pt>
                <c:pt idx="151">
                  <c:v>0.55263157894736836</c:v>
                </c:pt>
                <c:pt idx="152">
                  <c:v>0.54901960784313719</c:v>
                </c:pt>
                <c:pt idx="153">
                  <c:v>0.54545454545454541</c:v>
                </c:pt>
                <c:pt idx="154">
                  <c:v>0.54193548387096768</c:v>
                </c:pt>
                <c:pt idx="155">
                  <c:v>0.53846153846153844</c:v>
                </c:pt>
                <c:pt idx="156">
                  <c:v>0.53503184713375795</c:v>
                </c:pt>
                <c:pt idx="157">
                  <c:v>0.53164556962025311</c:v>
                </c:pt>
                <c:pt idx="158">
                  <c:v>0.52830188679245282</c:v>
                </c:pt>
                <c:pt idx="159">
                  <c:v>0.52499999999999991</c:v>
                </c:pt>
                <c:pt idx="160">
                  <c:v>0.52173913043478259</c:v>
                </c:pt>
                <c:pt idx="161">
                  <c:v>0.51851851851851849</c:v>
                </c:pt>
                <c:pt idx="162">
                  <c:v>0.51533742331288346</c:v>
                </c:pt>
                <c:pt idx="163">
                  <c:v>0.51219512195121952</c:v>
                </c:pt>
                <c:pt idx="164">
                  <c:v>0.50909090909090915</c:v>
                </c:pt>
                <c:pt idx="165">
                  <c:v>0.50602409638554213</c:v>
                </c:pt>
                <c:pt idx="166">
                  <c:v>0.50299401197604787</c:v>
                </c:pt>
                <c:pt idx="167">
                  <c:v>0.5</c:v>
                </c:pt>
                <c:pt idx="168">
                  <c:v>0.49704142011834318</c:v>
                </c:pt>
                <c:pt idx="169">
                  <c:v>0.49411764705882355</c:v>
                </c:pt>
                <c:pt idx="170">
                  <c:v>0.49122807017543857</c:v>
                </c:pt>
                <c:pt idx="171">
                  <c:v>0.48837209302325579</c:v>
                </c:pt>
                <c:pt idx="172">
                  <c:v>0.48554913294797686</c:v>
                </c:pt>
                <c:pt idx="173">
                  <c:v>0.48275862068965514</c:v>
                </c:pt>
                <c:pt idx="174">
                  <c:v>0.48</c:v>
                </c:pt>
                <c:pt idx="175">
                  <c:v>0.47727272727272724</c:v>
                </c:pt>
                <c:pt idx="176">
                  <c:v>0.47457627118644063</c:v>
                </c:pt>
                <c:pt idx="177">
                  <c:v>0.47191011235955055</c:v>
                </c:pt>
                <c:pt idx="178">
                  <c:v>0.46927374301675973</c:v>
                </c:pt>
                <c:pt idx="179">
                  <c:v>0.46666666666666662</c:v>
                </c:pt>
                <c:pt idx="180">
                  <c:v>0.46408839779005523</c:v>
                </c:pt>
                <c:pt idx="181">
                  <c:v>0.46153846153846151</c:v>
                </c:pt>
                <c:pt idx="182">
                  <c:v>0.45901639344262291</c:v>
                </c:pt>
                <c:pt idx="183">
                  <c:v>0.45652173913043476</c:v>
                </c:pt>
                <c:pt idx="184">
                  <c:v>0.45405405405405402</c:v>
                </c:pt>
                <c:pt idx="185">
                  <c:v>0.45161290322580638</c:v>
                </c:pt>
                <c:pt idx="186">
                  <c:v>0.44919786096256681</c:v>
                </c:pt>
                <c:pt idx="187">
                  <c:v>0.44680851063829791</c:v>
                </c:pt>
                <c:pt idx="188">
                  <c:v>0.44444444444444448</c:v>
                </c:pt>
                <c:pt idx="189">
                  <c:v>0.44210526315789472</c:v>
                </c:pt>
                <c:pt idx="190">
                  <c:v>0.43979057591623039</c:v>
                </c:pt>
                <c:pt idx="191">
                  <c:v>0.4375</c:v>
                </c:pt>
                <c:pt idx="192">
                  <c:v>0.43523316062176165</c:v>
                </c:pt>
                <c:pt idx="193">
                  <c:v>0.4329896907216495</c:v>
                </c:pt>
                <c:pt idx="194">
                  <c:v>0.43076923076923074</c:v>
                </c:pt>
                <c:pt idx="195">
                  <c:v>0.42857142857142855</c:v>
                </c:pt>
                <c:pt idx="196">
                  <c:v>0.42639593908629442</c:v>
                </c:pt>
                <c:pt idx="197">
                  <c:v>0.42424242424242425</c:v>
                </c:pt>
                <c:pt idx="198">
                  <c:v>0.42211055276381909</c:v>
                </c:pt>
                <c:pt idx="199">
                  <c:v>0.42</c:v>
                </c:pt>
                <c:pt idx="200">
                  <c:v>0.41791044776119407</c:v>
                </c:pt>
                <c:pt idx="201">
                  <c:v>0.41584158415841582</c:v>
                </c:pt>
                <c:pt idx="202">
                  <c:v>0.41379310344827591</c:v>
                </c:pt>
                <c:pt idx="203">
                  <c:v>0.41176470588235292</c:v>
                </c:pt>
                <c:pt idx="204">
                  <c:v>0.40975609756097564</c:v>
                </c:pt>
                <c:pt idx="205">
                  <c:v>0.40776699029126212</c:v>
                </c:pt>
                <c:pt idx="206">
                  <c:v>0.40579710144927539</c:v>
                </c:pt>
                <c:pt idx="207">
                  <c:v>0.4038461538461538</c:v>
                </c:pt>
                <c:pt idx="208">
                  <c:v>0.40191387559808611</c:v>
                </c:pt>
                <c:pt idx="209">
                  <c:v>0.39999999999999997</c:v>
                </c:pt>
                <c:pt idx="210">
                  <c:v>0.3981042654028436</c:v>
                </c:pt>
                <c:pt idx="211">
                  <c:v>0.39622641509433959</c:v>
                </c:pt>
                <c:pt idx="212">
                  <c:v>0.39436619718309862</c:v>
                </c:pt>
                <c:pt idx="213">
                  <c:v>0.3925233644859813</c:v>
                </c:pt>
                <c:pt idx="214">
                  <c:v>0.39069767441860465</c:v>
                </c:pt>
                <c:pt idx="215">
                  <c:v>0.38888888888888884</c:v>
                </c:pt>
                <c:pt idx="216">
                  <c:v>0.38709677419354838</c:v>
                </c:pt>
                <c:pt idx="217">
                  <c:v>0.38532110091743116</c:v>
                </c:pt>
                <c:pt idx="218">
                  <c:v>0.38356164383561642</c:v>
                </c:pt>
                <c:pt idx="219">
                  <c:v>0.38181818181818178</c:v>
                </c:pt>
                <c:pt idx="220">
                  <c:v>0.38009049773755654</c:v>
                </c:pt>
                <c:pt idx="221">
                  <c:v>0.37837837837837834</c:v>
                </c:pt>
                <c:pt idx="222">
                  <c:v>0.37668161434977576</c:v>
                </c:pt>
                <c:pt idx="223">
                  <c:v>0.37499999999999994</c:v>
                </c:pt>
                <c:pt idx="224">
                  <c:v>0.37333333333333329</c:v>
                </c:pt>
                <c:pt idx="225">
                  <c:v>0.37168141592920356</c:v>
                </c:pt>
                <c:pt idx="226">
                  <c:v>0.37004405286343611</c:v>
                </c:pt>
                <c:pt idx="227">
                  <c:v>0.36842105263157898</c:v>
                </c:pt>
                <c:pt idx="228">
                  <c:v>0.36681222707423577</c:v>
                </c:pt>
                <c:pt idx="229">
                  <c:v>0.36521739130434783</c:v>
                </c:pt>
                <c:pt idx="230">
                  <c:v>0.36363636363636359</c:v>
                </c:pt>
                <c:pt idx="231">
                  <c:v>0.36206896551724138</c:v>
                </c:pt>
                <c:pt idx="232">
                  <c:v>0.36051502145922742</c:v>
                </c:pt>
                <c:pt idx="233">
                  <c:v>0.35897435897435898</c:v>
                </c:pt>
                <c:pt idx="234">
                  <c:v>0.35744680851063826</c:v>
                </c:pt>
                <c:pt idx="235">
                  <c:v>0.3559322033898305</c:v>
                </c:pt>
                <c:pt idx="236">
                  <c:v>0.35443037974683539</c:v>
                </c:pt>
                <c:pt idx="237">
                  <c:v>0.35294117647058826</c:v>
                </c:pt>
                <c:pt idx="238">
                  <c:v>0.35146443514644349</c:v>
                </c:pt>
                <c:pt idx="239">
                  <c:v>0.35</c:v>
                </c:pt>
                <c:pt idx="240">
                  <c:v>0.34854771784232363</c:v>
                </c:pt>
                <c:pt idx="241">
                  <c:v>0.34710743801652894</c:v>
                </c:pt>
                <c:pt idx="242">
                  <c:v>0.34567901234567899</c:v>
                </c:pt>
                <c:pt idx="243">
                  <c:v>0.34426229508196721</c:v>
                </c:pt>
                <c:pt idx="244">
                  <c:v>0.3428571428571428</c:v>
                </c:pt>
                <c:pt idx="245">
                  <c:v>0.34146341463414631</c:v>
                </c:pt>
                <c:pt idx="246">
                  <c:v>0.34008097165991896</c:v>
                </c:pt>
                <c:pt idx="247">
                  <c:v>0.33870967741935482</c:v>
                </c:pt>
                <c:pt idx="248">
                  <c:v>0.33734939759036142</c:v>
                </c:pt>
                <c:pt idx="249">
                  <c:v>0.33599999999999997</c:v>
                </c:pt>
                <c:pt idx="250">
                  <c:v>0.33466135458167334</c:v>
                </c:pt>
                <c:pt idx="251">
                  <c:v>0.33333333333333331</c:v>
                </c:pt>
                <c:pt idx="252">
                  <c:v>0.33201581027667987</c:v>
                </c:pt>
                <c:pt idx="253">
                  <c:v>0.3307086614173228</c:v>
                </c:pt>
                <c:pt idx="254">
                  <c:v>0.32941176470588235</c:v>
                </c:pt>
                <c:pt idx="255">
                  <c:v>0.328125</c:v>
                </c:pt>
                <c:pt idx="256">
                  <c:v>0.32684824902723736</c:v>
                </c:pt>
                <c:pt idx="257">
                  <c:v>0.32558139534883718</c:v>
                </c:pt>
                <c:pt idx="258">
                  <c:v>0.32432432432432434</c:v>
                </c:pt>
                <c:pt idx="259">
                  <c:v>0.32307692307692304</c:v>
                </c:pt>
                <c:pt idx="260">
                  <c:v>0.32183908045977011</c:v>
                </c:pt>
                <c:pt idx="261">
                  <c:v>0.32061068702290074</c:v>
                </c:pt>
                <c:pt idx="262">
                  <c:v>0.3193916349809886</c:v>
                </c:pt>
                <c:pt idx="263">
                  <c:v>0.31818181818181818</c:v>
                </c:pt>
                <c:pt idx="264">
                  <c:v>0.31698113207547168</c:v>
                </c:pt>
                <c:pt idx="265">
                  <c:v>0.31578947368421051</c:v>
                </c:pt>
                <c:pt idx="266">
                  <c:v>0.3146067415730337</c:v>
                </c:pt>
                <c:pt idx="267">
                  <c:v>0.31343283582089548</c:v>
                </c:pt>
                <c:pt idx="268">
                  <c:v>0.31226765799256506</c:v>
                </c:pt>
                <c:pt idx="269">
                  <c:v>0.31111111111111106</c:v>
                </c:pt>
                <c:pt idx="270">
                  <c:v>0.30996309963099627</c:v>
                </c:pt>
                <c:pt idx="271">
                  <c:v>0.30882352941176466</c:v>
                </c:pt>
                <c:pt idx="272">
                  <c:v>0.30769230769230771</c:v>
                </c:pt>
                <c:pt idx="273">
                  <c:v>0.30656934306569339</c:v>
                </c:pt>
                <c:pt idx="274">
                  <c:v>0.30545454545454542</c:v>
                </c:pt>
                <c:pt idx="275">
                  <c:v>0.30434782608695654</c:v>
                </c:pt>
                <c:pt idx="276">
                  <c:v>0.30324909747292417</c:v>
                </c:pt>
                <c:pt idx="277">
                  <c:v>0.30215827338129497</c:v>
                </c:pt>
                <c:pt idx="278">
                  <c:v>0.30107526881720431</c:v>
                </c:pt>
                <c:pt idx="279">
                  <c:v>0.3</c:v>
                </c:pt>
                <c:pt idx="280">
                  <c:v>0.29893238434163699</c:v>
                </c:pt>
                <c:pt idx="281">
                  <c:v>0.2978723404255319</c:v>
                </c:pt>
                <c:pt idx="282">
                  <c:v>0.29681978798586572</c:v>
                </c:pt>
                <c:pt idx="283">
                  <c:v>0.29577464788732394</c:v>
                </c:pt>
                <c:pt idx="284">
                  <c:v>0.29473684210526313</c:v>
                </c:pt>
                <c:pt idx="285">
                  <c:v>0.2937062937062937</c:v>
                </c:pt>
                <c:pt idx="286">
                  <c:v>0.29268292682926828</c:v>
                </c:pt>
                <c:pt idx="287">
                  <c:v>0.29166666666666669</c:v>
                </c:pt>
                <c:pt idx="288">
                  <c:v>0.29065743944636674</c:v>
                </c:pt>
                <c:pt idx="289">
                  <c:v>0.28965517241379313</c:v>
                </c:pt>
                <c:pt idx="290">
                  <c:v>0.28865979381443296</c:v>
                </c:pt>
                <c:pt idx="291">
                  <c:v>0.28767123287671231</c:v>
                </c:pt>
                <c:pt idx="292">
                  <c:v>0.28668941979522183</c:v>
                </c:pt>
                <c:pt idx="293">
                  <c:v>0.2857142857142857</c:v>
                </c:pt>
                <c:pt idx="294">
                  <c:v>0.28474576271186436</c:v>
                </c:pt>
                <c:pt idx="295">
                  <c:v>0.28378378378378377</c:v>
                </c:pt>
                <c:pt idx="296">
                  <c:v>0.28282828282828282</c:v>
                </c:pt>
                <c:pt idx="297">
                  <c:v>0.28187919463087246</c:v>
                </c:pt>
                <c:pt idx="298">
                  <c:v>0.28093645484949831</c:v>
                </c:pt>
                <c:pt idx="299">
                  <c:v>0.27999999999999997</c:v>
                </c:pt>
                <c:pt idx="300">
                  <c:v>0.27906976744186046</c:v>
                </c:pt>
                <c:pt idx="301">
                  <c:v>0.27814569536423839</c:v>
                </c:pt>
                <c:pt idx="302">
                  <c:v>0.27722772277227725</c:v>
                </c:pt>
                <c:pt idx="303">
                  <c:v>0.27631578947368418</c:v>
                </c:pt>
                <c:pt idx="304">
                  <c:v>0.27540983606557379</c:v>
                </c:pt>
                <c:pt idx="305">
                  <c:v>0.2745098039215686</c:v>
                </c:pt>
                <c:pt idx="306">
                  <c:v>0.2736156351791531</c:v>
                </c:pt>
                <c:pt idx="307">
                  <c:v>0.27272727272727271</c:v>
                </c:pt>
                <c:pt idx="308">
                  <c:v>0.27184466019417475</c:v>
                </c:pt>
                <c:pt idx="309">
                  <c:v>0.27096774193548384</c:v>
                </c:pt>
                <c:pt idx="310">
                  <c:v>0.27009646302250806</c:v>
                </c:pt>
                <c:pt idx="311">
                  <c:v>0.26923076923076922</c:v>
                </c:pt>
                <c:pt idx="312">
                  <c:v>0.26837060702875398</c:v>
                </c:pt>
                <c:pt idx="313">
                  <c:v>0.26751592356687898</c:v>
                </c:pt>
                <c:pt idx="314">
                  <c:v>0.26666666666666666</c:v>
                </c:pt>
                <c:pt idx="315">
                  <c:v>0.26582278481012656</c:v>
                </c:pt>
                <c:pt idx="316">
                  <c:v>0.26498422712933756</c:v>
                </c:pt>
                <c:pt idx="317">
                  <c:v>0.26415094339622641</c:v>
                </c:pt>
                <c:pt idx="318">
                  <c:v>0.26332288401253917</c:v>
                </c:pt>
                <c:pt idx="319">
                  <c:v>0.26249999999999996</c:v>
                </c:pt>
                <c:pt idx="320">
                  <c:v>0.26168224299065418</c:v>
                </c:pt>
                <c:pt idx="321">
                  <c:v>0.2608695652173913</c:v>
                </c:pt>
                <c:pt idx="322">
                  <c:v>0.26006191950464397</c:v>
                </c:pt>
                <c:pt idx="323">
                  <c:v>0.25925925925925924</c:v>
                </c:pt>
                <c:pt idx="324">
                  <c:v>0.25846153846153846</c:v>
                </c:pt>
                <c:pt idx="325">
                  <c:v>0.25766871165644173</c:v>
                </c:pt>
                <c:pt idx="326">
                  <c:v>0.25688073394495414</c:v>
                </c:pt>
                <c:pt idx="327">
                  <c:v>0.25609756097560976</c:v>
                </c:pt>
                <c:pt idx="328">
                  <c:v>0.25531914893617019</c:v>
                </c:pt>
                <c:pt idx="329">
                  <c:v>0.25454545454545457</c:v>
                </c:pt>
                <c:pt idx="330">
                  <c:v>0.25377643504531722</c:v>
                </c:pt>
                <c:pt idx="331">
                  <c:v>0.25301204819277107</c:v>
                </c:pt>
                <c:pt idx="332">
                  <c:v>0.25225225225225223</c:v>
                </c:pt>
                <c:pt idx="333">
                  <c:v>0.25149700598802394</c:v>
                </c:pt>
                <c:pt idx="334">
                  <c:v>0.2507462686567164</c:v>
                </c:pt>
                <c:pt idx="335">
                  <c:v>0.25</c:v>
                </c:pt>
                <c:pt idx="336">
                  <c:v>0.2492581602373887</c:v>
                </c:pt>
                <c:pt idx="337">
                  <c:v>0.24852071005917159</c:v>
                </c:pt>
                <c:pt idx="338">
                  <c:v>0.247787610619469</c:v>
                </c:pt>
                <c:pt idx="339">
                  <c:v>0.24705882352941178</c:v>
                </c:pt>
                <c:pt idx="340">
                  <c:v>0.24633431085043986</c:v>
                </c:pt>
                <c:pt idx="341">
                  <c:v>0.24561403508771928</c:v>
                </c:pt>
                <c:pt idx="342">
                  <c:v>0.24489795918367344</c:v>
                </c:pt>
                <c:pt idx="343">
                  <c:v>0.2441860465116279</c:v>
                </c:pt>
                <c:pt idx="344">
                  <c:v>0.2434782608695652</c:v>
                </c:pt>
                <c:pt idx="345">
                  <c:v>0.24277456647398843</c:v>
                </c:pt>
                <c:pt idx="346">
                  <c:v>0.24207492795389046</c:v>
                </c:pt>
                <c:pt idx="347">
                  <c:v>0.24137931034482757</c:v>
                </c:pt>
                <c:pt idx="348">
                  <c:v>0.24068767908309452</c:v>
                </c:pt>
                <c:pt idx="349">
                  <c:v>0.24</c:v>
                </c:pt>
                <c:pt idx="350">
                  <c:v>0.23931623931623933</c:v>
                </c:pt>
                <c:pt idx="351">
                  <c:v>0.23863636363636362</c:v>
                </c:pt>
                <c:pt idx="352">
                  <c:v>0.23796033994334279</c:v>
                </c:pt>
                <c:pt idx="353">
                  <c:v>0.23728813559322032</c:v>
                </c:pt>
                <c:pt idx="354">
                  <c:v>0.23661971830985915</c:v>
                </c:pt>
                <c:pt idx="355">
                  <c:v>0.23595505617977527</c:v>
                </c:pt>
                <c:pt idx="356">
                  <c:v>0.23529411764705882</c:v>
                </c:pt>
                <c:pt idx="357">
                  <c:v>0.23463687150837986</c:v>
                </c:pt>
                <c:pt idx="358">
                  <c:v>0.23398328690807799</c:v>
                </c:pt>
                <c:pt idx="359">
                  <c:v>0.23333333333333331</c:v>
                </c:pt>
                <c:pt idx="360">
                  <c:v>0.23268698060941828</c:v>
                </c:pt>
                <c:pt idx="361">
                  <c:v>0.23204419889502761</c:v>
                </c:pt>
                <c:pt idx="362">
                  <c:v>0.23140495867768596</c:v>
                </c:pt>
                <c:pt idx="363">
                  <c:v>0.23076923076923075</c:v>
                </c:pt>
                <c:pt idx="364">
                  <c:v>0.23013698630136986</c:v>
                </c:pt>
                <c:pt idx="365">
                  <c:v>0.22950819672131145</c:v>
                </c:pt>
                <c:pt idx="366">
                  <c:v>0.22888283378746593</c:v>
                </c:pt>
                <c:pt idx="367">
                  <c:v>0.22826086956521738</c:v>
                </c:pt>
                <c:pt idx="368">
                  <c:v>0.22764227642276422</c:v>
                </c:pt>
                <c:pt idx="369">
                  <c:v>0.22702702702702701</c:v>
                </c:pt>
                <c:pt idx="370">
                  <c:v>0.22641509433962265</c:v>
                </c:pt>
                <c:pt idx="371">
                  <c:v>0.22580645161290319</c:v>
                </c:pt>
                <c:pt idx="372">
                  <c:v>0.22520107238605896</c:v>
                </c:pt>
                <c:pt idx="373">
                  <c:v>0.2245989304812834</c:v>
                </c:pt>
                <c:pt idx="374">
                  <c:v>0.224</c:v>
                </c:pt>
                <c:pt idx="375">
                  <c:v>0.22340425531914895</c:v>
                </c:pt>
                <c:pt idx="376">
                  <c:v>0.22281167108753314</c:v>
                </c:pt>
                <c:pt idx="377">
                  <c:v>0.22222222222222224</c:v>
                </c:pt>
                <c:pt idx="378">
                  <c:v>0.22163588390501318</c:v>
                </c:pt>
                <c:pt idx="379">
                  <c:v>0.22105263157894736</c:v>
                </c:pt>
                <c:pt idx="380">
                  <c:v>0.22047244094488189</c:v>
                </c:pt>
                <c:pt idx="381">
                  <c:v>0.21989528795811519</c:v>
                </c:pt>
                <c:pt idx="382">
                  <c:v>0.21932114882506526</c:v>
                </c:pt>
                <c:pt idx="383">
                  <c:v>0.21875</c:v>
                </c:pt>
                <c:pt idx="384">
                  <c:v>0.21818181818181817</c:v>
                </c:pt>
                <c:pt idx="385">
                  <c:v>0.21761658031088082</c:v>
                </c:pt>
                <c:pt idx="386">
                  <c:v>0.21705426356589147</c:v>
                </c:pt>
                <c:pt idx="387">
                  <c:v>0.21649484536082475</c:v>
                </c:pt>
                <c:pt idx="388">
                  <c:v>0.21593830334190231</c:v>
                </c:pt>
                <c:pt idx="389">
                  <c:v>0.21538461538461537</c:v>
                </c:pt>
                <c:pt idx="390">
                  <c:v>0.21483375959079282</c:v>
                </c:pt>
                <c:pt idx="391">
                  <c:v>0.21428571428571427</c:v>
                </c:pt>
                <c:pt idx="392">
                  <c:v>0.21374045801526717</c:v>
                </c:pt>
                <c:pt idx="393">
                  <c:v>0.21319796954314721</c:v>
                </c:pt>
                <c:pt idx="394">
                  <c:v>0.21265822784810126</c:v>
                </c:pt>
                <c:pt idx="395">
                  <c:v>0.21212121212121213</c:v>
                </c:pt>
                <c:pt idx="396">
                  <c:v>0.21158690176322417</c:v>
                </c:pt>
                <c:pt idx="397">
                  <c:v>0.21105527638190955</c:v>
                </c:pt>
                <c:pt idx="398">
                  <c:v>0.21052631578947367</c:v>
                </c:pt>
                <c:pt idx="399">
                  <c:v>0.21</c:v>
                </c:pt>
                <c:pt idx="400">
                  <c:v>0.20947630922693267</c:v>
                </c:pt>
                <c:pt idx="401">
                  <c:v>0.20895522388059704</c:v>
                </c:pt>
                <c:pt idx="402">
                  <c:v>0.20843672456575679</c:v>
                </c:pt>
                <c:pt idx="403">
                  <c:v>0.20792079207920791</c:v>
                </c:pt>
                <c:pt idx="404">
                  <c:v>0.2074074074074074</c:v>
                </c:pt>
                <c:pt idx="405">
                  <c:v>0.20689655172413796</c:v>
                </c:pt>
                <c:pt idx="406">
                  <c:v>0.20638820638820637</c:v>
                </c:pt>
                <c:pt idx="407">
                  <c:v>0.20588235294117646</c:v>
                </c:pt>
                <c:pt idx="408">
                  <c:v>0.20537897310513448</c:v>
                </c:pt>
                <c:pt idx="409">
                  <c:v>0.20487804878048782</c:v>
                </c:pt>
                <c:pt idx="410">
                  <c:v>0.20437956204379559</c:v>
                </c:pt>
                <c:pt idx="411">
                  <c:v>0.20388349514563106</c:v>
                </c:pt>
                <c:pt idx="412">
                  <c:v>0.20338983050847456</c:v>
                </c:pt>
                <c:pt idx="413">
                  <c:v>0.20289855072463769</c:v>
                </c:pt>
                <c:pt idx="414">
                  <c:v>0.20240963855421684</c:v>
                </c:pt>
                <c:pt idx="415">
                  <c:v>0.2019230769230769</c:v>
                </c:pt>
                <c:pt idx="416">
                  <c:v>0.20143884892086331</c:v>
                </c:pt>
                <c:pt idx="417">
                  <c:v>0.20095693779904306</c:v>
                </c:pt>
                <c:pt idx="418">
                  <c:v>0.20047732696897372</c:v>
                </c:pt>
                <c:pt idx="419">
                  <c:v>0.19999999999999998</c:v>
                </c:pt>
                <c:pt idx="420">
                  <c:v>0.1995249406175772</c:v>
                </c:pt>
                <c:pt idx="421">
                  <c:v>0.1990521327014218</c:v>
                </c:pt>
                <c:pt idx="422">
                  <c:v>0.19858156028368792</c:v>
                </c:pt>
                <c:pt idx="423">
                  <c:v>0.1981132075471698</c:v>
                </c:pt>
                <c:pt idx="424">
                  <c:v>0.1976470588235294</c:v>
                </c:pt>
                <c:pt idx="425">
                  <c:v>0.19718309859154931</c:v>
                </c:pt>
                <c:pt idx="426">
                  <c:v>0.19672131147540986</c:v>
                </c:pt>
                <c:pt idx="427">
                  <c:v>0.19626168224299065</c:v>
                </c:pt>
                <c:pt idx="428">
                  <c:v>0.19580419580419581</c:v>
                </c:pt>
                <c:pt idx="429">
                  <c:v>0.19534883720930232</c:v>
                </c:pt>
                <c:pt idx="430">
                  <c:v>0.19489559164733181</c:v>
                </c:pt>
                <c:pt idx="431">
                  <c:v>0.19444444444444442</c:v>
                </c:pt>
                <c:pt idx="432">
                  <c:v>0.19399538106235564</c:v>
                </c:pt>
                <c:pt idx="433">
                  <c:v>0.19354838709677419</c:v>
                </c:pt>
                <c:pt idx="434">
                  <c:v>0.19310344827586207</c:v>
                </c:pt>
                <c:pt idx="435">
                  <c:v>0.19266055045871558</c:v>
                </c:pt>
                <c:pt idx="436">
                  <c:v>0.19221967963386727</c:v>
                </c:pt>
                <c:pt idx="437">
                  <c:v>0.19178082191780821</c:v>
                </c:pt>
                <c:pt idx="438">
                  <c:v>0.19134396355353075</c:v>
                </c:pt>
                <c:pt idx="439">
                  <c:v>0.19090909090909089</c:v>
                </c:pt>
                <c:pt idx="440">
                  <c:v>0.19047619047619047</c:v>
                </c:pt>
                <c:pt idx="441">
                  <c:v>0.19004524886877827</c:v>
                </c:pt>
                <c:pt idx="442">
                  <c:v>0.18961625282167044</c:v>
                </c:pt>
                <c:pt idx="443">
                  <c:v>0.18918918918918917</c:v>
                </c:pt>
                <c:pt idx="444">
                  <c:v>0.18876404494382021</c:v>
                </c:pt>
                <c:pt idx="445">
                  <c:v>0.18834080717488788</c:v>
                </c:pt>
                <c:pt idx="446">
                  <c:v>0.18791946308724833</c:v>
                </c:pt>
                <c:pt idx="447">
                  <c:v>0.18749999999999997</c:v>
                </c:pt>
                <c:pt idx="448">
                  <c:v>0.18708240534521156</c:v>
                </c:pt>
                <c:pt idx="449">
                  <c:v>0.18666666666666665</c:v>
                </c:pt>
                <c:pt idx="450">
                  <c:v>0.18625277161862527</c:v>
                </c:pt>
                <c:pt idx="451">
                  <c:v>0.18584070796460178</c:v>
                </c:pt>
                <c:pt idx="452">
                  <c:v>0.18543046357615892</c:v>
                </c:pt>
                <c:pt idx="453">
                  <c:v>0.18502202643171806</c:v>
                </c:pt>
                <c:pt idx="454">
                  <c:v>0.18461538461538463</c:v>
                </c:pt>
                <c:pt idx="455">
                  <c:v>0.18421052631578949</c:v>
                </c:pt>
                <c:pt idx="456">
                  <c:v>0.18380743982494527</c:v>
                </c:pt>
                <c:pt idx="457">
                  <c:v>0.18340611353711789</c:v>
                </c:pt>
                <c:pt idx="458">
                  <c:v>0.18300653594771241</c:v>
                </c:pt>
                <c:pt idx="459">
                  <c:v>0.18260869565217391</c:v>
                </c:pt>
                <c:pt idx="460">
                  <c:v>0.18221258134490237</c:v>
                </c:pt>
                <c:pt idx="461">
                  <c:v>0.1818181818181818</c:v>
                </c:pt>
                <c:pt idx="462">
                  <c:v>0.1814254859611231</c:v>
                </c:pt>
                <c:pt idx="463">
                  <c:v>0.18103448275862069</c:v>
                </c:pt>
                <c:pt idx="464">
                  <c:v>0.18064516129032257</c:v>
                </c:pt>
                <c:pt idx="465">
                  <c:v>0.18025751072961371</c:v>
                </c:pt>
                <c:pt idx="466">
                  <c:v>0.17987152034261242</c:v>
                </c:pt>
                <c:pt idx="467">
                  <c:v>0.17948717948717949</c:v>
                </c:pt>
                <c:pt idx="468">
                  <c:v>0.17910447761194029</c:v>
                </c:pt>
                <c:pt idx="469">
                  <c:v>0.17872340425531913</c:v>
                </c:pt>
                <c:pt idx="470">
                  <c:v>0.17834394904458598</c:v>
                </c:pt>
                <c:pt idx="471">
                  <c:v>0.17796610169491525</c:v>
                </c:pt>
                <c:pt idx="472">
                  <c:v>0.17758985200845664</c:v>
                </c:pt>
                <c:pt idx="473">
                  <c:v>0.17721518987341769</c:v>
                </c:pt>
                <c:pt idx="474">
                  <c:v>0.17684210526315788</c:v>
                </c:pt>
                <c:pt idx="475">
                  <c:v>0.17647058823529413</c:v>
                </c:pt>
                <c:pt idx="476">
                  <c:v>0.17610062893081763</c:v>
                </c:pt>
                <c:pt idx="477">
                  <c:v>0.17573221757322174</c:v>
                </c:pt>
                <c:pt idx="478">
                  <c:v>0.1753653444676409</c:v>
                </c:pt>
                <c:pt idx="479">
                  <c:v>0.17499999999999999</c:v>
                </c:pt>
                <c:pt idx="480">
                  <c:v>0.17463617463617465</c:v>
                </c:pt>
                <c:pt idx="481">
                  <c:v>0.17427385892116182</c:v>
                </c:pt>
                <c:pt idx="482">
                  <c:v>0.17391304347826086</c:v>
                </c:pt>
                <c:pt idx="483">
                  <c:v>0.17355371900826447</c:v>
                </c:pt>
                <c:pt idx="484">
                  <c:v>0.17319587628865979</c:v>
                </c:pt>
                <c:pt idx="485">
                  <c:v>0.1728395061728395</c:v>
                </c:pt>
                <c:pt idx="486">
                  <c:v>0.17248459958932238</c:v>
                </c:pt>
                <c:pt idx="487">
                  <c:v>0.1721311475409836</c:v>
                </c:pt>
                <c:pt idx="488">
                  <c:v>0.17177914110429449</c:v>
                </c:pt>
                <c:pt idx="489">
                  <c:v>0.1714285714285714</c:v>
                </c:pt>
                <c:pt idx="490">
                  <c:v>0.17107942973523421</c:v>
                </c:pt>
                <c:pt idx="491">
                  <c:v>0.17073170731707316</c:v>
                </c:pt>
                <c:pt idx="492">
                  <c:v>0.17038539553752535</c:v>
                </c:pt>
                <c:pt idx="493">
                  <c:v>0.17004048582995948</c:v>
                </c:pt>
                <c:pt idx="494">
                  <c:v>0.16969696969696968</c:v>
                </c:pt>
                <c:pt idx="495">
                  <c:v>0.16935483870967741</c:v>
                </c:pt>
                <c:pt idx="496">
                  <c:v>0.16901408450704225</c:v>
                </c:pt>
                <c:pt idx="497">
                  <c:v>0.16867469879518071</c:v>
                </c:pt>
                <c:pt idx="498">
                  <c:v>0.16833667334669336</c:v>
                </c:pt>
                <c:pt idx="499">
                  <c:v>0.16799999999999998</c:v>
                </c:pt>
                <c:pt idx="500">
                  <c:v>0.16766467065868262</c:v>
                </c:pt>
                <c:pt idx="501">
                  <c:v>0.16733067729083667</c:v>
                </c:pt>
                <c:pt idx="502">
                  <c:v>0.16699801192842942</c:v>
                </c:pt>
                <c:pt idx="503">
                  <c:v>0.16666666666666666</c:v>
                </c:pt>
                <c:pt idx="504">
                  <c:v>0.16633663366336635</c:v>
                </c:pt>
                <c:pt idx="505">
                  <c:v>0.16600790513833993</c:v>
                </c:pt>
                <c:pt idx="506">
                  <c:v>0.16568047337278105</c:v>
                </c:pt>
                <c:pt idx="507">
                  <c:v>0.1653543307086614</c:v>
                </c:pt>
                <c:pt idx="508">
                  <c:v>0.16502946954813361</c:v>
                </c:pt>
                <c:pt idx="509">
                  <c:v>0.16470588235294117</c:v>
                </c:pt>
                <c:pt idx="510">
                  <c:v>0.16438356164383561</c:v>
                </c:pt>
                <c:pt idx="511">
                  <c:v>0.1640625</c:v>
                </c:pt>
                <c:pt idx="512">
                  <c:v>0.16374269005847952</c:v>
                </c:pt>
                <c:pt idx="513">
                  <c:v>0.16342412451361868</c:v>
                </c:pt>
                <c:pt idx="514">
                  <c:v>0.16310679611650483</c:v>
                </c:pt>
                <c:pt idx="515">
                  <c:v>0.16279069767441859</c:v>
                </c:pt>
                <c:pt idx="516">
                  <c:v>0.16247582205029013</c:v>
                </c:pt>
                <c:pt idx="517">
                  <c:v>0.16216216216216217</c:v>
                </c:pt>
                <c:pt idx="518">
                  <c:v>0.16184971098265893</c:v>
                </c:pt>
                <c:pt idx="519">
                  <c:v>0.16153846153846152</c:v>
                </c:pt>
                <c:pt idx="520">
                  <c:v>0.16122840690978887</c:v>
                </c:pt>
                <c:pt idx="521">
                  <c:v>0.16091954022988506</c:v>
                </c:pt>
                <c:pt idx="522">
                  <c:v>0.16061185468451242</c:v>
                </c:pt>
                <c:pt idx="523">
                  <c:v>0.16030534351145037</c:v>
                </c:pt>
                <c:pt idx="524">
                  <c:v>0.16</c:v>
                </c:pt>
                <c:pt idx="525">
                  <c:v>0.1596958174904943</c:v>
                </c:pt>
                <c:pt idx="526">
                  <c:v>0.15939278937381404</c:v>
                </c:pt>
                <c:pt idx="527">
                  <c:v>0.15909090909090909</c:v>
                </c:pt>
                <c:pt idx="528">
                  <c:v>0.15879017013232513</c:v>
                </c:pt>
                <c:pt idx="529">
                  <c:v>0.15849056603773584</c:v>
                </c:pt>
                <c:pt idx="530">
                  <c:v>0.15819209039548024</c:v>
                </c:pt>
                <c:pt idx="531">
                  <c:v>0.15789473684210525</c:v>
                </c:pt>
                <c:pt idx="532">
                  <c:v>0.1575984990619137</c:v>
                </c:pt>
                <c:pt idx="533">
                  <c:v>0.15730337078651685</c:v>
                </c:pt>
                <c:pt idx="534">
                  <c:v>0.15700934579439252</c:v>
                </c:pt>
                <c:pt idx="535">
                  <c:v>0.15671641791044774</c:v>
                </c:pt>
                <c:pt idx="536">
                  <c:v>0.15642458100558659</c:v>
                </c:pt>
                <c:pt idx="537">
                  <c:v>0.15613382899628253</c:v>
                </c:pt>
                <c:pt idx="538">
                  <c:v>0.15584415584415584</c:v>
                </c:pt>
                <c:pt idx="539">
                  <c:v>0.15555555555555553</c:v>
                </c:pt>
                <c:pt idx="540">
                  <c:v>0.15526802218114602</c:v>
                </c:pt>
                <c:pt idx="541">
                  <c:v>0.15498154981549814</c:v>
                </c:pt>
                <c:pt idx="542">
                  <c:v>0.15469613259668508</c:v>
                </c:pt>
                <c:pt idx="543">
                  <c:v>0.15441176470588233</c:v>
                </c:pt>
                <c:pt idx="544">
                  <c:v>0.15412844036697246</c:v>
                </c:pt>
                <c:pt idx="545">
                  <c:v>0.15384615384615385</c:v>
                </c:pt>
                <c:pt idx="546">
                  <c:v>0.15356489945155394</c:v>
                </c:pt>
                <c:pt idx="547">
                  <c:v>0.15328467153284669</c:v>
                </c:pt>
                <c:pt idx="548">
                  <c:v>0.15300546448087429</c:v>
                </c:pt>
                <c:pt idx="549">
                  <c:v>0.15272727272727271</c:v>
                </c:pt>
                <c:pt idx="550">
                  <c:v>0.15245009074410162</c:v>
                </c:pt>
                <c:pt idx="551">
                  <c:v>0.15217391304347827</c:v>
                </c:pt>
                <c:pt idx="552">
                  <c:v>0.15189873417721517</c:v>
                </c:pt>
                <c:pt idx="553">
                  <c:v>0.15162454873646208</c:v>
                </c:pt>
                <c:pt idx="554">
                  <c:v>0.15135135135135136</c:v>
                </c:pt>
                <c:pt idx="555">
                  <c:v>0.15107913669064749</c:v>
                </c:pt>
                <c:pt idx="556">
                  <c:v>0.15080789946140036</c:v>
                </c:pt>
                <c:pt idx="557">
                  <c:v>0.15053763440860216</c:v>
                </c:pt>
                <c:pt idx="558">
                  <c:v>0.15026833631484793</c:v>
                </c:pt>
                <c:pt idx="559">
                  <c:v>0.15</c:v>
                </c:pt>
                <c:pt idx="560">
                  <c:v>0.1497326203208556</c:v>
                </c:pt>
                <c:pt idx="561">
                  <c:v>0.1494661921708185</c:v>
                </c:pt>
                <c:pt idx="562">
                  <c:v>0.1492007104795737</c:v>
                </c:pt>
                <c:pt idx="563">
                  <c:v>0.14893617021276595</c:v>
                </c:pt>
                <c:pt idx="564">
                  <c:v>0.14867256637168141</c:v>
                </c:pt>
                <c:pt idx="565">
                  <c:v>0.14840989399293286</c:v>
                </c:pt>
                <c:pt idx="566">
                  <c:v>0.14814814814814814</c:v>
                </c:pt>
                <c:pt idx="567">
                  <c:v>0.14788732394366197</c:v>
                </c:pt>
                <c:pt idx="568">
                  <c:v>0.14762741652021089</c:v>
                </c:pt>
                <c:pt idx="569">
                  <c:v>0.14736842105263157</c:v>
                </c:pt>
                <c:pt idx="570">
                  <c:v>0.14711033274956217</c:v>
                </c:pt>
                <c:pt idx="571">
                  <c:v>0.14685314685314685</c:v>
                </c:pt>
                <c:pt idx="572">
                  <c:v>0.14659685863874344</c:v>
                </c:pt>
                <c:pt idx="573">
                  <c:v>0.14634146341463414</c:v>
                </c:pt>
                <c:pt idx="574">
                  <c:v>0.14608695652173911</c:v>
                </c:pt>
                <c:pt idx="575">
                  <c:v>0.14583333333333334</c:v>
                </c:pt>
                <c:pt idx="576">
                  <c:v>0.14558058925476602</c:v>
                </c:pt>
                <c:pt idx="577">
                  <c:v>0.14532871972318337</c:v>
                </c:pt>
                <c:pt idx="578">
                  <c:v>0.14507772020725387</c:v>
                </c:pt>
                <c:pt idx="579">
                  <c:v>0.14482758620689656</c:v>
                </c:pt>
                <c:pt idx="580">
                  <c:v>0.14457831325301204</c:v>
                </c:pt>
                <c:pt idx="581">
                  <c:v>0.14432989690721648</c:v>
                </c:pt>
                <c:pt idx="582">
                  <c:v>0.14408233276157803</c:v>
                </c:pt>
                <c:pt idx="583">
                  <c:v>0.14383561643835616</c:v>
                </c:pt>
                <c:pt idx="584">
                  <c:v>0.14358974358974361</c:v>
                </c:pt>
                <c:pt idx="585">
                  <c:v>0.14334470989761092</c:v>
                </c:pt>
                <c:pt idx="586">
                  <c:v>0.14310051107325383</c:v>
                </c:pt>
                <c:pt idx="587">
                  <c:v>0.14285714285714285</c:v>
                </c:pt>
                <c:pt idx="588">
                  <c:v>0.14261460101867574</c:v>
                </c:pt>
                <c:pt idx="589">
                  <c:v>0.14237288135593218</c:v>
                </c:pt>
                <c:pt idx="590">
                  <c:v>0.14213197969543145</c:v>
                </c:pt>
                <c:pt idx="591">
                  <c:v>0.14189189189189189</c:v>
                </c:pt>
                <c:pt idx="592">
                  <c:v>0.14165261382799327</c:v>
                </c:pt>
                <c:pt idx="593">
                  <c:v>0.14141414141414141</c:v>
                </c:pt>
                <c:pt idx="594">
                  <c:v>0.14117647058823529</c:v>
                </c:pt>
                <c:pt idx="595">
                  <c:v>0.14093959731543623</c:v>
                </c:pt>
                <c:pt idx="596">
                  <c:v>0.1407035175879397</c:v>
                </c:pt>
                <c:pt idx="597">
                  <c:v>0.14046822742474915</c:v>
                </c:pt>
                <c:pt idx="598">
                  <c:v>0.14023372287145242</c:v>
                </c:pt>
                <c:pt idx="599">
                  <c:v>0.13999999999999999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D9-4DD0-B623-F977C432C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33824"/>
        <c:axId val="1751834304"/>
      </c:scatterChart>
      <c:valAx>
        <c:axId val="175183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834304"/>
        <c:crosses val="autoZero"/>
        <c:crossBetween val="midCat"/>
      </c:valAx>
      <c:valAx>
        <c:axId val="175183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833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31CCBA5-00D4-40D1-B3F4-CEC622DD7747}">
  <sheetPr/>
  <sheetViews>
    <sheetView workbookViewId="0"/>
  </sheetViews>
  <sheetProtection algorithmName="SHA-512" hashValue="qr6HuUScSc9e8wyzsCiJEQbUp9MiKoTkWT9yBQ3hkMeIkS04SOnRYRNlh3E9eBhSrLrZeRefcY0oK3yBG1Kxzg==" saltValue="iHSRjlk++bOD0/p/bqs86A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4</xdr:col>
      <xdr:colOff>0</xdr:colOff>
      <xdr:row>37</xdr:row>
      <xdr:rowOff>18826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121088-E664-F972-D486-9BB8EBA77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67375"/>
          <a:ext cx="2438400" cy="2381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424282</xdr:colOff>
      <xdr:row>35</xdr:row>
      <xdr:rowOff>172212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47117B-96B2-2291-2516-28D52CE3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39482" cy="68397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424282</xdr:colOff>
      <xdr:row>35</xdr:row>
      <xdr:rowOff>172212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F7A683-882A-26ED-82E3-13864E508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39482" cy="68397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13</xdr:col>
      <xdr:colOff>15875</xdr:colOff>
      <xdr:row>19</xdr:row>
      <xdr:rowOff>57662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0FAEBE-183F-1E20-63C8-56645C5F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6648450" cy="3667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12</xdr:col>
      <xdr:colOff>0</xdr:colOff>
      <xdr:row>24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6121A2-D330-810D-4E74-65E828F8E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0"/>
          <a:ext cx="66516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9524</xdr:rowOff>
    </xdr:from>
    <xdr:to>
      <xdr:col>11</xdr:col>
      <xdr:colOff>603249</xdr:colOff>
      <xdr:row>32</xdr:row>
      <xdr:rowOff>190499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952ACC4-176C-C311-124D-A96A802D0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81524"/>
          <a:ext cx="6651624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11</xdr:col>
      <xdr:colOff>571499</xdr:colOff>
      <xdr:row>48</xdr:row>
      <xdr:rowOff>171873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05A0B29-74AF-FB93-F9C0-400DE1F8C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86500"/>
          <a:ext cx="6619874" cy="30293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5DD57A-95F2-6366-D8D1-51037EE716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FA24B-4ED7-45CA-84E0-9A31327D318A}">
  <dimension ref="A1:I37"/>
  <sheetViews>
    <sheetView tabSelected="1" workbookViewId="0">
      <selection activeCell="A6" sqref="A6:I6"/>
    </sheetView>
  </sheetViews>
  <sheetFormatPr defaultRowHeight="15"/>
  <sheetData>
    <row r="1" spans="1:9" ht="21">
      <c r="A1" s="47" t="s">
        <v>136</v>
      </c>
      <c r="B1" s="48"/>
      <c r="C1" s="48"/>
      <c r="D1" s="48"/>
      <c r="E1" s="48"/>
      <c r="F1" s="48"/>
      <c r="G1" s="48"/>
      <c r="H1" s="48"/>
      <c r="I1" s="49"/>
    </row>
    <row r="2" spans="1:9" ht="21">
      <c r="A2" s="50" t="s">
        <v>131</v>
      </c>
      <c r="B2" s="50"/>
      <c r="C2" s="50"/>
      <c r="D2" s="50"/>
      <c r="E2" s="50"/>
      <c r="F2" s="50"/>
      <c r="G2" s="50"/>
      <c r="H2" s="50"/>
      <c r="I2" s="50"/>
    </row>
    <row r="3" spans="1:9" ht="40.5" customHeight="1">
      <c r="A3" s="46" t="s">
        <v>174</v>
      </c>
      <c r="B3" s="46"/>
      <c r="C3" s="46"/>
      <c r="D3" s="46"/>
      <c r="E3" s="46"/>
      <c r="F3" s="46"/>
      <c r="G3" s="46"/>
      <c r="H3" s="46"/>
      <c r="I3" s="46"/>
    </row>
    <row r="4" spans="1:9" ht="21">
      <c r="A4" s="50" t="s">
        <v>173</v>
      </c>
      <c r="B4" s="50"/>
      <c r="C4" s="50"/>
      <c r="D4" s="50"/>
      <c r="E4" s="50"/>
      <c r="F4" s="50"/>
      <c r="G4" s="50"/>
      <c r="H4" s="50"/>
      <c r="I4" s="50"/>
    </row>
    <row r="5" spans="1:9" ht="21">
      <c r="A5" s="50" t="s">
        <v>132</v>
      </c>
      <c r="B5" s="50"/>
      <c r="C5" s="50"/>
      <c r="D5" s="50"/>
      <c r="E5" s="50"/>
      <c r="F5" s="50"/>
      <c r="G5" s="50"/>
      <c r="H5" s="50"/>
      <c r="I5" s="50"/>
    </row>
    <row r="6" spans="1:9" ht="21">
      <c r="A6" s="50" t="s">
        <v>133</v>
      </c>
      <c r="B6" s="50"/>
      <c r="C6" s="50"/>
      <c r="D6" s="50"/>
      <c r="E6" s="50"/>
      <c r="F6" s="50"/>
      <c r="G6" s="50"/>
      <c r="H6" s="50"/>
      <c r="I6" s="50"/>
    </row>
    <row r="7" spans="1:9" ht="21">
      <c r="A7" s="50" t="s">
        <v>134</v>
      </c>
      <c r="B7" s="50"/>
      <c r="C7" s="50"/>
      <c r="D7" s="50"/>
      <c r="E7" s="50"/>
      <c r="F7" s="50"/>
      <c r="G7" s="50"/>
      <c r="H7" s="50"/>
      <c r="I7" s="50"/>
    </row>
    <row r="8" spans="1:9" ht="19.5" customHeight="1">
      <c r="A8" s="46" t="s">
        <v>143</v>
      </c>
      <c r="B8" s="46"/>
      <c r="C8" s="46"/>
      <c r="D8" s="46"/>
      <c r="E8" s="46"/>
      <c r="F8" s="46"/>
      <c r="G8" s="46"/>
      <c r="H8" s="46"/>
      <c r="I8" s="46"/>
    </row>
    <row r="9" spans="1:9" ht="21.75" customHeight="1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 t="s">
        <v>145</v>
      </c>
      <c r="B10" s="46"/>
      <c r="C10" s="46"/>
      <c r="D10" s="46"/>
      <c r="E10" s="46"/>
      <c r="F10" s="46"/>
      <c r="G10" s="46"/>
      <c r="H10" s="46"/>
      <c r="I10" s="46"/>
    </row>
    <row r="11" spans="1:9" ht="27.75" customHeight="1">
      <c r="A11" s="46"/>
      <c r="B11" s="46"/>
      <c r="C11" s="46"/>
      <c r="D11" s="46"/>
      <c r="E11" s="46"/>
      <c r="F11" s="46"/>
      <c r="G11" s="46"/>
      <c r="H11" s="46"/>
      <c r="I11" s="46"/>
    </row>
    <row r="12" spans="1:9">
      <c r="A12" s="46" t="s">
        <v>146</v>
      </c>
      <c r="B12" s="46"/>
      <c r="C12" s="46"/>
      <c r="D12" s="46"/>
      <c r="E12" s="46"/>
      <c r="F12" s="46"/>
      <c r="G12" s="46"/>
      <c r="H12" s="46"/>
      <c r="I12" s="46"/>
    </row>
    <row r="13" spans="1:9" ht="27.75" customHeight="1">
      <c r="A13" s="46"/>
      <c r="B13" s="46"/>
      <c r="C13" s="46"/>
      <c r="D13" s="46"/>
      <c r="E13" s="46"/>
      <c r="F13" s="46"/>
      <c r="G13" s="46"/>
      <c r="H13" s="46"/>
      <c r="I13" s="46"/>
    </row>
    <row r="14" spans="1:9" ht="21">
      <c r="A14" s="50" t="s">
        <v>169</v>
      </c>
      <c r="B14" s="50"/>
      <c r="C14" s="50"/>
      <c r="D14" s="50"/>
      <c r="E14" s="50"/>
      <c r="F14" s="50"/>
      <c r="G14" s="50"/>
      <c r="H14" s="50"/>
      <c r="I14" s="50"/>
    </row>
    <row r="15" spans="1:9" ht="21">
      <c r="A15" s="50" t="s">
        <v>185</v>
      </c>
      <c r="B15" s="50"/>
      <c r="C15" s="50"/>
      <c r="D15" s="50"/>
      <c r="E15" s="50"/>
      <c r="F15" s="50"/>
      <c r="G15" s="50"/>
      <c r="H15" s="50"/>
      <c r="I15" s="50"/>
    </row>
    <row r="16" spans="1:9" ht="21">
      <c r="A16" s="50" t="s">
        <v>186</v>
      </c>
      <c r="B16" s="50"/>
      <c r="C16" s="50"/>
      <c r="D16" s="50"/>
      <c r="E16" s="50"/>
      <c r="F16" s="50"/>
      <c r="G16" s="50"/>
      <c r="H16" s="50"/>
      <c r="I16" s="50"/>
    </row>
    <row r="17" spans="1:9" ht="39" customHeight="1">
      <c r="A17" s="59" t="s">
        <v>187</v>
      </c>
      <c r="B17" s="60"/>
      <c r="C17" s="60"/>
      <c r="D17" s="60"/>
      <c r="E17" s="60"/>
      <c r="F17" s="60"/>
      <c r="G17" s="60"/>
      <c r="H17" s="60"/>
      <c r="I17" s="61"/>
    </row>
    <row r="18" spans="1:9" ht="38.25" customHeight="1">
      <c r="A18" s="53" t="s">
        <v>170</v>
      </c>
      <c r="B18" s="54"/>
      <c r="C18" s="54"/>
      <c r="D18" s="54"/>
      <c r="E18" s="54"/>
      <c r="F18" s="54"/>
      <c r="G18" s="54"/>
      <c r="H18" s="54"/>
      <c r="I18" s="55"/>
    </row>
    <row r="19" spans="1:9" ht="39.75" customHeight="1">
      <c r="A19" s="46" t="s">
        <v>171</v>
      </c>
      <c r="B19" s="46"/>
      <c r="C19" s="46"/>
      <c r="D19" s="46"/>
      <c r="E19" s="46"/>
      <c r="F19" s="46"/>
      <c r="G19" s="46"/>
      <c r="H19" s="46"/>
      <c r="I19" s="46"/>
    </row>
    <row r="20" spans="1:9" ht="21">
      <c r="A20" s="56" t="s">
        <v>172</v>
      </c>
      <c r="B20" s="57"/>
      <c r="C20" s="57"/>
      <c r="D20" s="57"/>
      <c r="E20" s="57"/>
      <c r="F20" s="57"/>
      <c r="G20" s="57"/>
      <c r="H20" s="57"/>
      <c r="I20" s="58"/>
    </row>
    <row r="21" spans="1:9" ht="21">
      <c r="A21" s="50" t="s">
        <v>135</v>
      </c>
      <c r="B21" s="50"/>
      <c r="C21" s="50"/>
      <c r="D21" s="50"/>
      <c r="E21" s="50"/>
      <c r="F21" s="50"/>
      <c r="G21" s="50"/>
      <c r="H21" s="50"/>
      <c r="I21" s="50"/>
    </row>
    <row r="22" spans="1:9" ht="46.5" customHeight="1">
      <c r="A22" s="53" t="s">
        <v>160</v>
      </c>
      <c r="B22" s="54"/>
      <c r="C22" s="54"/>
      <c r="D22" s="54"/>
      <c r="E22" s="54"/>
      <c r="F22" s="54"/>
      <c r="G22" s="54"/>
      <c r="H22" s="54"/>
      <c r="I22" s="55"/>
    </row>
    <row r="23" spans="1:9" ht="21">
      <c r="A23" s="50" t="s">
        <v>159</v>
      </c>
      <c r="B23" s="50"/>
      <c r="C23" s="50"/>
      <c r="D23" s="50"/>
      <c r="E23" s="50"/>
      <c r="F23" s="50"/>
      <c r="G23" s="50"/>
      <c r="H23" s="50"/>
      <c r="I23" s="50"/>
    </row>
    <row r="24" spans="1:9" ht="21">
      <c r="A24" s="50" t="s">
        <v>167</v>
      </c>
      <c r="B24" s="50"/>
      <c r="C24" s="50"/>
      <c r="D24" s="50"/>
      <c r="E24" s="50"/>
      <c r="F24" s="50"/>
      <c r="G24" s="50"/>
      <c r="H24" s="50"/>
      <c r="I24" s="50"/>
    </row>
    <row r="25" spans="1:9" ht="81.75" customHeight="1">
      <c r="A25" s="62" t="s">
        <v>168</v>
      </c>
      <c r="B25" s="63"/>
      <c r="C25" s="63"/>
      <c r="D25" s="63"/>
      <c r="E25" s="63"/>
      <c r="F25" s="63"/>
      <c r="G25" s="63"/>
      <c r="H25" s="63"/>
      <c r="I25" s="64"/>
    </row>
    <row r="26" spans="1:9" ht="21" customHeight="1">
      <c r="A26" s="52"/>
      <c r="B26" s="52"/>
      <c r="C26" s="52"/>
      <c r="D26" s="52"/>
      <c r="E26" s="65" t="s">
        <v>161</v>
      </c>
      <c r="F26" s="66"/>
      <c r="G26" s="66"/>
      <c r="H26" s="66"/>
      <c r="I26" s="67"/>
    </row>
    <row r="27" spans="1:9" ht="15" customHeight="1">
      <c r="A27" s="52"/>
      <c r="B27" s="52"/>
      <c r="C27" s="52"/>
      <c r="D27" s="52"/>
      <c r="E27" s="68"/>
      <c r="F27" s="69"/>
      <c r="G27" s="69"/>
      <c r="H27" s="69"/>
      <c r="I27" s="70"/>
    </row>
    <row r="28" spans="1:9" ht="15" customHeight="1">
      <c r="A28" s="52"/>
      <c r="B28" s="52"/>
      <c r="C28" s="52"/>
      <c r="D28" s="52"/>
      <c r="E28" s="45" t="s">
        <v>165</v>
      </c>
      <c r="F28" s="45"/>
      <c r="G28" s="45"/>
      <c r="H28" s="45"/>
      <c r="I28" s="44" t="s">
        <v>162</v>
      </c>
    </row>
    <row r="29" spans="1:9" ht="15" customHeight="1">
      <c r="A29" s="52"/>
      <c r="B29" s="52"/>
      <c r="C29" s="52"/>
      <c r="D29" s="52"/>
      <c r="E29" s="45"/>
      <c r="F29" s="45"/>
      <c r="G29" s="45"/>
      <c r="H29" s="45"/>
      <c r="I29" s="44"/>
    </row>
    <row r="30" spans="1:9" ht="15" customHeight="1">
      <c r="A30" s="52"/>
      <c r="B30" s="52"/>
      <c r="C30" s="52"/>
      <c r="D30" s="52"/>
      <c r="E30" s="45"/>
      <c r="F30" s="45"/>
      <c r="G30" s="45"/>
      <c r="H30" s="45"/>
      <c r="I30" s="44"/>
    </row>
    <row r="31" spans="1:9" ht="15" customHeight="1">
      <c r="A31" s="52"/>
      <c r="B31" s="52"/>
      <c r="C31" s="52"/>
      <c r="D31" s="52"/>
      <c r="E31" s="45"/>
      <c r="F31" s="45"/>
      <c r="G31" s="45"/>
      <c r="H31" s="45"/>
      <c r="I31" s="44"/>
    </row>
    <row r="32" spans="1:9" ht="15" customHeight="1">
      <c r="A32" s="52"/>
      <c r="B32" s="52"/>
      <c r="C32" s="52"/>
      <c r="D32" s="52"/>
      <c r="E32" s="45" t="s">
        <v>166</v>
      </c>
      <c r="F32" s="45"/>
      <c r="G32" s="45"/>
      <c r="H32" s="45"/>
      <c r="I32" s="44" t="s">
        <v>163</v>
      </c>
    </row>
    <row r="33" spans="1:9" ht="15" customHeight="1">
      <c r="A33" s="52"/>
      <c r="B33" s="52"/>
      <c r="C33" s="52"/>
      <c r="D33" s="52"/>
      <c r="E33" s="45"/>
      <c r="F33" s="45"/>
      <c r="G33" s="45"/>
      <c r="H33" s="45"/>
      <c r="I33" s="44"/>
    </row>
    <row r="34" spans="1:9" ht="15" customHeight="1">
      <c r="A34" s="52"/>
      <c r="B34" s="52"/>
      <c r="C34" s="52"/>
      <c r="D34" s="52"/>
      <c r="E34" s="45"/>
      <c r="F34" s="45"/>
      <c r="G34" s="45"/>
      <c r="H34" s="45"/>
      <c r="I34" s="44"/>
    </row>
    <row r="35" spans="1:9" ht="15" customHeight="1">
      <c r="A35" s="52"/>
      <c r="B35" s="52"/>
      <c r="C35" s="52"/>
      <c r="D35" s="52"/>
      <c r="E35" s="45"/>
      <c r="F35" s="45"/>
      <c r="G35" s="45"/>
      <c r="H35" s="45"/>
      <c r="I35" s="44"/>
    </row>
    <row r="36" spans="1:9" ht="15" customHeight="1">
      <c r="A36" s="52"/>
      <c r="B36" s="52"/>
      <c r="C36" s="52"/>
      <c r="D36" s="52"/>
      <c r="E36" s="51" t="s">
        <v>165</v>
      </c>
      <c r="F36" s="51"/>
      <c r="G36" s="51"/>
      <c r="H36" s="51"/>
      <c r="I36" s="44" t="s">
        <v>164</v>
      </c>
    </row>
    <row r="37" spans="1:9" ht="15" customHeight="1">
      <c r="A37" s="52"/>
      <c r="B37" s="52"/>
      <c r="C37" s="52"/>
      <c r="D37" s="52"/>
      <c r="E37" s="51"/>
      <c r="F37" s="51"/>
      <c r="G37" s="51"/>
      <c r="H37" s="51"/>
      <c r="I37" s="44"/>
    </row>
  </sheetData>
  <sheetProtection algorithmName="SHA-512" hashValue="fjd7sLugzbYAYVxLVpNAwUJP96/Njh9bGIRL6JO/+XbgA/o1hSCWFrPWdZVZveV5b15wT2TB1Nk40vaO1QD8WA==" saltValue="3JVUydXkIrec7iK1xGOhVg==" spinCount="100000" sheet="1" formatCells="0" formatColumns="0" formatRows="0" insertColumns="0" insertRows="0" insertHyperlinks="0" deleteColumns="0" deleteRows="0" sort="0" autoFilter="0" pivotTables="0"/>
  <mergeCells count="30">
    <mergeCell ref="A24:I24"/>
    <mergeCell ref="A25:I25"/>
    <mergeCell ref="E26:I27"/>
    <mergeCell ref="I28:I31"/>
    <mergeCell ref="I32:I35"/>
    <mergeCell ref="A19:I19"/>
    <mergeCell ref="A21:I21"/>
    <mergeCell ref="A14:I14"/>
    <mergeCell ref="A18:I18"/>
    <mergeCell ref="A22:I22"/>
    <mergeCell ref="A20:I20"/>
    <mergeCell ref="A15:I15"/>
    <mergeCell ref="A16:I16"/>
    <mergeCell ref="A17:I17"/>
    <mergeCell ref="I36:I37"/>
    <mergeCell ref="E28:H31"/>
    <mergeCell ref="A8:I9"/>
    <mergeCell ref="A1:I1"/>
    <mergeCell ref="A3:I3"/>
    <mergeCell ref="A2:I2"/>
    <mergeCell ref="A4:I4"/>
    <mergeCell ref="A5:I5"/>
    <mergeCell ref="A6:I6"/>
    <mergeCell ref="A7:I7"/>
    <mergeCell ref="E32:H35"/>
    <mergeCell ref="E36:H37"/>
    <mergeCell ref="A23:I23"/>
    <mergeCell ref="A26:D37"/>
    <mergeCell ref="A10:I11"/>
    <mergeCell ref="A12:I13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19E2-8CC8-409F-A6D4-8E677C81B1E0}">
  <dimension ref="A1:AY1803"/>
  <sheetViews>
    <sheetView topLeftCell="S1" zoomScaleNormal="100" workbookViewId="0">
      <selection activeCell="AD1803" sqref="AD1803"/>
    </sheetView>
  </sheetViews>
  <sheetFormatPr defaultRowHeight="15"/>
  <cols>
    <col min="1" max="2" width="9.140625" style="17"/>
    <col min="3" max="3" width="10" style="17" bestFit="1" customWidth="1"/>
    <col min="4" max="4" width="10.85546875" style="17" bestFit="1" customWidth="1"/>
    <col min="5" max="6" width="10.5703125" style="17" bestFit="1" customWidth="1"/>
    <col min="7" max="7" width="9.140625" style="17"/>
    <col min="8" max="8" width="4.42578125" style="17" bestFit="1" customWidth="1"/>
    <col min="9" max="13" width="9.140625" style="17"/>
    <col min="14" max="14" width="6.140625" style="17" bestFit="1" customWidth="1"/>
    <col min="15" max="15" width="10" style="17" bestFit="1" customWidth="1"/>
    <col min="16" max="16" width="10.85546875" style="17" bestFit="1" customWidth="1"/>
    <col min="17" max="17" width="13.28515625" style="17" bestFit="1" customWidth="1"/>
    <col min="18" max="18" width="5.5703125" style="17" bestFit="1" customWidth="1"/>
    <col min="19" max="19" width="6.140625" style="17" bestFit="1" customWidth="1"/>
    <col min="20" max="20" width="10" style="17" bestFit="1" customWidth="1"/>
    <col min="21" max="21" width="10.85546875" style="17" bestFit="1" customWidth="1"/>
    <col min="22" max="22" width="14.28515625" style="17" bestFit="1" customWidth="1"/>
    <col min="23" max="23" width="9.7109375" style="17" bestFit="1" customWidth="1"/>
    <col min="24" max="24" width="5.5703125" style="17" bestFit="1" customWidth="1"/>
    <col min="25" max="25" width="6.7109375" style="17" bestFit="1" customWidth="1"/>
    <col min="26" max="26" width="8.140625" style="18" bestFit="1" customWidth="1"/>
    <col min="27" max="27" width="10" style="18" bestFit="1" customWidth="1"/>
    <col min="28" max="28" width="10.85546875" style="18" bestFit="1" customWidth="1"/>
    <col min="29" max="29" width="10.5703125" style="19" bestFit="1" customWidth="1"/>
    <col min="30" max="30" width="9.7109375" style="18" bestFit="1" customWidth="1"/>
    <col min="31" max="31" width="3.42578125" style="17" customWidth="1"/>
    <col min="32" max="32" width="3.7109375" style="17" customWidth="1"/>
    <col min="33" max="33" width="8.140625" style="17" bestFit="1" customWidth="1"/>
    <col min="34" max="34" width="9.140625" style="20"/>
    <col min="35" max="35" width="3.85546875" style="17" bestFit="1" customWidth="1"/>
    <col min="36" max="36" width="70" style="17" bestFit="1" customWidth="1"/>
    <col min="37" max="37" width="5.5703125" style="17" bestFit="1" customWidth="1"/>
    <col min="38" max="38" width="6.7109375" style="17" bestFit="1" customWidth="1"/>
    <col min="39" max="39" width="4.42578125" style="17" bestFit="1" customWidth="1"/>
    <col min="40" max="41" width="3.85546875" style="17" bestFit="1" customWidth="1"/>
    <col min="42" max="42" width="73.5703125" style="17" bestFit="1" customWidth="1"/>
    <col min="43" max="43" width="18" style="17" bestFit="1" customWidth="1"/>
    <col min="44" max="44" width="5.5703125" style="17" bestFit="1" customWidth="1"/>
    <col min="45" max="45" width="6.7109375" style="17" bestFit="1" customWidth="1"/>
    <col min="46" max="46" width="4.42578125" style="17" bestFit="1" customWidth="1"/>
    <col min="47" max="47" width="3.85546875" style="17" bestFit="1" customWidth="1"/>
    <col min="48" max="48" width="5" style="17" bestFit="1" customWidth="1"/>
    <col min="49" max="16384" width="9.140625" style="17"/>
  </cols>
  <sheetData>
    <row r="1" spans="1:34" ht="18">
      <c r="A1" s="79" t="s">
        <v>5</v>
      </c>
      <c r="B1" s="80"/>
      <c r="C1" s="80"/>
      <c r="D1" s="80"/>
      <c r="E1" s="80"/>
      <c r="F1" s="81"/>
      <c r="J1" s="78" t="s">
        <v>6</v>
      </c>
      <c r="K1" s="78"/>
      <c r="M1" s="78" t="s">
        <v>7</v>
      </c>
      <c r="N1" s="78"/>
      <c r="R1" s="73" t="s">
        <v>8</v>
      </c>
      <c r="S1" s="73"/>
      <c r="T1" s="73"/>
      <c r="U1" s="73"/>
      <c r="V1" s="73"/>
      <c r="W1" s="73"/>
      <c r="Y1" s="79" t="s">
        <v>149</v>
      </c>
      <c r="Z1" s="80"/>
      <c r="AA1" s="80"/>
      <c r="AB1" s="80"/>
      <c r="AC1" s="80"/>
      <c r="AD1" s="81"/>
      <c r="AG1" s="78" t="s">
        <v>150</v>
      </c>
      <c r="AH1" s="78"/>
    </row>
    <row r="2" spans="1:34">
      <c r="A2" s="82" t="s">
        <v>2</v>
      </c>
      <c r="B2" s="83"/>
      <c r="C2" s="21" t="s">
        <v>1</v>
      </c>
      <c r="D2" s="21" t="s">
        <v>3</v>
      </c>
      <c r="E2" s="21" t="s">
        <v>4</v>
      </c>
      <c r="F2" s="22" t="s">
        <v>147</v>
      </c>
      <c r="J2" s="71" t="str">
        <f>A2</f>
        <v>نوع زمین I</v>
      </c>
      <c r="K2" s="72"/>
      <c r="M2" s="71" t="str">
        <f>R2</f>
        <v>نوع زمین I</v>
      </c>
      <c r="N2" s="72"/>
      <c r="R2" s="71" t="s">
        <v>2</v>
      </c>
      <c r="S2" s="72"/>
      <c r="T2" s="22" t="s">
        <v>1</v>
      </c>
      <c r="U2" s="22" t="s">
        <v>3</v>
      </c>
      <c r="V2" s="22" t="s">
        <v>4</v>
      </c>
      <c r="W2" s="22" t="s">
        <v>147</v>
      </c>
      <c r="Y2" s="82" t="s">
        <v>2</v>
      </c>
      <c r="Z2" s="83"/>
      <c r="AA2" s="21" t="s">
        <v>1</v>
      </c>
      <c r="AB2" s="21" t="s">
        <v>3</v>
      </c>
      <c r="AC2" s="21" t="s">
        <v>4</v>
      </c>
      <c r="AD2" s="22" t="s">
        <v>147</v>
      </c>
      <c r="AG2" s="71" t="str">
        <f>Y2</f>
        <v>نوع زمین I</v>
      </c>
      <c r="AH2" s="72"/>
    </row>
    <row r="3" spans="1:34">
      <c r="A3" s="22">
        <v>0.5</v>
      </c>
      <c r="B3" s="23">
        <f>K3</f>
        <v>1</v>
      </c>
      <c r="C3" s="24">
        <f>K9</f>
        <v>1.2</v>
      </c>
      <c r="D3" s="24">
        <f>K15</f>
        <v>1.3</v>
      </c>
      <c r="E3" s="23">
        <f>K21</f>
        <v>1.6</v>
      </c>
      <c r="F3" s="22">
        <f>K27</f>
        <v>1.6</v>
      </c>
      <c r="J3" s="22">
        <v>0.5</v>
      </c>
      <c r="K3" s="22">
        <v>1</v>
      </c>
      <c r="M3" s="22">
        <v>0.2</v>
      </c>
      <c r="N3" s="22">
        <v>1</v>
      </c>
      <c r="R3" s="22">
        <v>0.2</v>
      </c>
      <c r="S3" s="23">
        <f>N3</f>
        <v>1</v>
      </c>
      <c r="T3" s="23">
        <f>N9</f>
        <v>1.5</v>
      </c>
      <c r="U3" s="23">
        <f>N15</f>
        <v>2.2000000000000002</v>
      </c>
      <c r="V3" s="23">
        <f>N21</f>
        <v>3.3</v>
      </c>
      <c r="W3" s="22">
        <f>N27</f>
        <v>2.2000000000000002</v>
      </c>
      <c r="Y3" s="22">
        <v>0.2</v>
      </c>
      <c r="Z3" s="23">
        <f>$AH$3</f>
        <v>0.7</v>
      </c>
      <c r="AA3" s="23">
        <f>$AH$9</f>
        <v>0.7</v>
      </c>
      <c r="AB3" s="23">
        <f>$AH$15</f>
        <v>0.7</v>
      </c>
      <c r="AC3" s="23">
        <f>$AH$21</f>
        <v>0.7</v>
      </c>
      <c r="AD3" s="23">
        <f>$AH$27</f>
        <v>0.7</v>
      </c>
      <c r="AG3" s="22">
        <v>0.2</v>
      </c>
      <c r="AH3" s="22">
        <v>0.7</v>
      </c>
    </row>
    <row r="4" spans="1:34">
      <c r="A4" s="22">
        <v>0.55000000000000004</v>
      </c>
      <c r="B4" s="23">
        <f>FORECAST(A4,$K$3:$K$4,$J$3:$J$4)</f>
        <v>1</v>
      </c>
      <c r="C4" s="24">
        <f>FORECAST(A4,$K$9:$K$10,$J$9:$J$10)</f>
        <v>1.2</v>
      </c>
      <c r="D4" s="24">
        <f>FORECAST(A4,$K$15:$K$16,$J$15:$J$16)</f>
        <v>1.28</v>
      </c>
      <c r="E4" s="23">
        <f>FORECAST(A4,$K$21:$K$22,$J$21:$J$22)</f>
        <v>1.54</v>
      </c>
      <c r="F4" s="23">
        <f>FORECAST(A4,$K$27:$K$28,$J$27:$J$28)</f>
        <v>1.56</v>
      </c>
      <c r="J4" s="22">
        <v>0.75</v>
      </c>
      <c r="K4" s="22">
        <v>1</v>
      </c>
      <c r="M4" s="22">
        <v>0.3</v>
      </c>
      <c r="N4" s="22">
        <v>1</v>
      </c>
      <c r="R4" s="22">
        <v>0.25</v>
      </c>
      <c r="S4" s="23">
        <f>FORECAST(R4,$N$3:$N$4,$M$3:$M$4)</f>
        <v>1</v>
      </c>
      <c r="T4" s="23">
        <f>FORECAST(R4,$N$9:$N$10,$M$9:$M$10)</f>
        <v>1.4</v>
      </c>
      <c r="U4" s="23">
        <f>FORECAST(R4,$N$15:$N$16,$M$15:$M$16)</f>
        <v>2.1500000000000004</v>
      </c>
      <c r="V4" s="23">
        <f>FORECAST(R4,$N$21:$N$22,$M$21:$M$22)</f>
        <v>3.3</v>
      </c>
      <c r="W4" s="22">
        <f>FORECAST(R4,$N$27:$N$28,$M$27:$M$28)</f>
        <v>2.1500000000000004</v>
      </c>
      <c r="Y4" s="22">
        <v>0.20100000000000001</v>
      </c>
      <c r="Z4" s="23">
        <f>FORECAST(Y4,$AH$3:$AH$4,$AG$3:$AG$4)</f>
        <v>0.70099999999999996</v>
      </c>
      <c r="AA4" s="23">
        <f>FORECAST(Y4,$AH$9:$AH$10,$AG$9:$AG$10)</f>
        <v>0.70099999999999996</v>
      </c>
      <c r="AB4" s="23">
        <f>FORECAST(Y4,$AH$15:$AH$16,$AG$15:$AG$16)</f>
        <v>0.7014999999999999</v>
      </c>
      <c r="AC4" s="23">
        <f>FORECAST(Y4,$AH$21:$AH$22,$AG$21:$AG$22)</f>
        <v>0.70199999999999996</v>
      </c>
      <c r="AD4" s="23">
        <f>FORECAST(Y4,$AH$27:$AH$28,$AG$27:$AG$28)</f>
        <v>0.7014999999999999</v>
      </c>
      <c r="AG4" s="22">
        <v>0.3</v>
      </c>
      <c r="AH4" s="22">
        <v>0.8</v>
      </c>
    </row>
    <row r="5" spans="1:34">
      <c r="A5" s="22">
        <v>0.6</v>
      </c>
      <c r="B5" s="23">
        <f>FORECAST(A5,$K$3:$K$4,$J$3:$J$4)</f>
        <v>1</v>
      </c>
      <c r="C5" s="24">
        <f>FORECAST(A5,$K$9:$K$10,$J$9:$J$10)</f>
        <v>1.2</v>
      </c>
      <c r="D5" s="24">
        <f>FORECAST(A5,$K$15:$K$16,$J$15:$J$16)</f>
        <v>1.26</v>
      </c>
      <c r="E5" s="23">
        <f>FORECAST(A5,$K$21:$K$22,$J$21:$J$22)</f>
        <v>1.48</v>
      </c>
      <c r="F5" s="23">
        <f t="shared" ref="F5:F7" si="0">FORECAST(A5,$K$27:$K$28,$J$27:$J$28)</f>
        <v>1.52</v>
      </c>
      <c r="J5" s="22">
        <v>1</v>
      </c>
      <c r="K5" s="22">
        <v>1</v>
      </c>
      <c r="M5" s="22">
        <v>0.4</v>
      </c>
      <c r="N5" s="22">
        <v>1</v>
      </c>
      <c r="R5" s="22">
        <v>0.3</v>
      </c>
      <c r="S5" s="23">
        <f>N4</f>
        <v>1</v>
      </c>
      <c r="T5" s="23">
        <f>N10</f>
        <v>1.3</v>
      </c>
      <c r="U5" s="23">
        <f>N16</f>
        <v>2.1</v>
      </c>
      <c r="V5" s="23">
        <f>N22</f>
        <v>3.3</v>
      </c>
      <c r="W5" s="22">
        <f>N28</f>
        <v>2.1</v>
      </c>
      <c r="Y5" s="22">
        <v>0.20200000000000001</v>
      </c>
      <c r="Z5" s="23">
        <f t="shared" ref="Z5:Z68" si="1">FORECAST(Y5,$AH$3:$AH$4,$AG$3:$AG$4)</f>
        <v>0.70199999999999996</v>
      </c>
      <c r="AA5" s="23">
        <f t="shared" ref="AA5:AA68" si="2">FORECAST(Y5,$AH$9:$AH$10,$AG$9:$AG$10)</f>
        <v>0.70199999999999996</v>
      </c>
      <c r="AB5" s="23">
        <f t="shared" ref="AB5:AB68" si="3">FORECAST(Y5,$AH$15:$AH$16,$AG$15:$AG$16)</f>
        <v>0.70299999999999985</v>
      </c>
      <c r="AC5" s="23">
        <f t="shared" ref="AC5:AC68" si="4">FORECAST(Y5,$AH$21:$AH$22,$AG$21:$AG$22)</f>
        <v>0.70399999999999996</v>
      </c>
      <c r="AD5" s="23">
        <f t="shared" ref="AD5:AD68" si="5">FORECAST(Y5,$AH$27:$AH$28,$AG$27:$AG$28)</f>
        <v>0.70299999999999985</v>
      </c>
      <c r="AG5" s="22">
        <v>0.6</v>
      </c>
      <c r="AH5" s="22">
        <v>0.95</v>
      </c>
    </row>
    <row r="6" spans="1:34">
      <c r="A6" s="22">
        <v>0.65</v>
      </c>
      <c r="B6" s="23">
        <f>FORECAST(A6,$K$3:$K$4,$J$3:$J$4)</f>
        <v>1</v>
      </c>
      <c r="C6" s="24">
        <f>FORECAST(A6,$K$9:$K$10,$J$9:$J$10)</f>
        <v>1.2</v>
      </c>
      <c r="D6" s="24">
        <f>FORECAST(A6,$K$15:$K$16,$J$15:$J$16)</f>
        <v>1.24</v>
      </c>
      <c r="E6" s="23">
        <f>FORECAST(A6,$K$21:$K$22,$J$21:$J$22)</f>
        <v>1.42</v>
      </c>
      <c r="F6" s="23">
        <f t="shared" si="0"/>
        <v>1.48</v>
      </c>
      <c r="J6" s="22">
        <v>1.25</v>
      </c>
      <c r="K6" s="22">
        <v>1</v>
      </c>
      <c r="M6" s="22">
        <v>0.5</v>
      </c>
      <c r="N6" s="22">
        <v>1</v>
      </c>
      <c r="R6" s="22">
        <v>0.35</v>
      </c>
      <c r="S6" s="23">
        <f>FORECAST(R6,$N$4:$N$5,$M$4:$M$5)</f>
        <v>1</v>
      </c>
      <c r="T6" s="23">
        <f>FORECAST(R6,$N$10:$N$11,$M$10:$M$11)</f>
        <v>1.3</v>
      </c>
      <c r="U6" s="23">
        <f>FORECAST(R6,$N$16:$N$17,$M$16:$M$17)</f>
        <v>2.1</v>
      </c>
      <c r="V6" s="23">
        <f>FORECAST(R6,$N$22:$N$23,$M$22:$M$23)</f>
        <v>3.25</v>
      </c>
      <c r="W6" s="22">
        <f>FORECAST(R6,$N$28:$N$29,$M$28:$M$29)</f>
        <v>2.1</v>
      </c>
      <c r="Y6" s="22">
        <v>0.20300000000000001</v>
      </c>
      <c r="Z6" s="23">
        <f t="shared" si="1"/>
        <v>0.70299999999999996</v>
      </c>
      <c r="AA6" s="23">
        <f t="shared" si="2"/>
        <v>0.70299999999999996</v>
      </c>
      <c r="AB6" s="23">
        <f t="shared" si="3"/>
        <v>0.7044999999999999</v>
      </c>
      <c r="AC6" s="23">
        <f t="shared" si="4"/>
        <v>0.70599999999999996</v>
      </c>
      <c r="AD6" s="23">
        <f t="shared" si="5"/>
        <v>0.7044999999999999</v>
      </c>
      <c r="AG6" s="22">
        <v>1</v>
      </c>
      <c r="AH6" s="22">
        <v>1</v>
      </c>
    </row>
    <row r="7" spans="1:34">
      <c r="A7" s="22">
        <v>0.7</v>
      </c>
      <c r="B7" s="23">
        <f>FORECAST(A7,$K$3:$K$4,$J$3:$J$4)</f>
        <v>1</v>
      </c>
      <c r="C7" s="24">
        <f>FORECAST(A7,$K$9:$K$10,$J$9:$J$10)</f>
        <v>1.2</v>
      </c>
      <c r="D7" s="24">
        <f>FORECAST(A7,$K$15:$K$16,$J$15:$J$16)</f>
        <v>1.22</v>
      </c>
      <c r="E7" s="23">
        <f>FORECAST(A7,$K$21:$K$22,$J$21:$J$22)</f>
        <v>1.36</v>
      </c>
      <c r="F7" s="23">
        <f t="shared" si="0"/>
        <v>1.44</v>
      </c>
      <c r="J7" s="22">
        <v>1.5</v>
      </c>
      <c r="K7" s="22">
        <v>1</v>
      </c>
      <c r="M7" s="22">
        <v>0.6</v>
      </c>
      <c r="N7" s="22">
        <v>1</v>
      </c>
      <c r="R7" s="22">
        <v>0.4</v>
      </c>
      <c r="S7" s="23">
        <f>N5</f>
        <v>1</v>
      </c>
      <c r="T7" s="23">
        <f>N11</f>
        <v>1.3</v>
      </c>
      <c r="U7" s="23">
        <f>N17</f>
        <v>2.1</v>
      </c>
      <c r="V7" s="23">
        <f>N23</f>
        <v>3.2</v>
      </c>
      <c r="W7" s="22">
        <f>N29</f>
        <v>2.1</v>
      </c>
      <c r="Y7" s="22">
        <v>0.20399999999999999</v>
      </c>
      <c r="Z7" s="23">
        <f t="shared" si="1"/>
        <v>0.70399999999999996</v>
      </c>
      <c r="AA7" s="23">
        <f t="shared" si="2"/>
        <v>0.70399999999999996</v>
      </c>
      <c r="AB7" s="23">
        <f t="shared" si="3"/>
        <v>0.70599999999999985</v>
      </c>
      <c r="AC7" s="23">
        <f t="shared" si="4"/>
        <v>0.70799999999999996</v>
      </c>
      <c r="AD7" s="23">
        <f t="shared" si="5"/>
        <v>0.70599999999999985</v>
      </c>
      <c r="AG7" s="22">
        <v>2</v>
      </c>
      <c r="AH7" s="22">
        <v>1.1000000000000001</v>
      </c>
    </row>
    <row r="8" spans="1:34">
      <c r="A8" s="22">
        <v>0.75</v>
      </c>
      <c r="B8" s="23">
        <v>1</v>
      </c>
      <c r="C8" s="24">
        <f>K10</f>
        <v>1.2</v>
      </c>
      <c r="D8" s="24">
        <f>K16</f>
        <v>1.2</v>
      </c>
      <c r="E8" s="23">
        <f>K22</f>
        <v>1.3</v>
      </c>
      <c r="F8" s="22">
        <f>K28</f>
        <v>1.4</v>
      </c>
      <c r="J8" s="71" t="str">
        <f>C2</f>
        <v>نوع زمین II</v>
      </c>
      <c r="K8" s="72"/>
      <c r="M8" s="71" t="str">
        <f>T2</f>
        <v>نوع زمین II</v>
      </c>
      <c r="N8" s="72"/>
      <c r="R8" s="22">
        <v>0.45</v>
      </c>
      <c r="S8" s="23">
        <f>FORECAST(R8,$N$5:$N$6,$M$5:$M$6)</f>
        <v>1</v>
      </c>
      <c r="T8" s="23">
        <f>FORECAST(R8,$N$11:$N$12,$M$11:$M$12)</f>
        <v>1.3</v>
      </c>
      <c r="U8" s="23">
        <f>FORECAST(R8,$N$17:$N$18,$M$17:$M$18)</f>
        <v>2.1</v>
      </c>
      <c r="V8" s="23">
        <f>FORECAST(R8,$N$23:$N$24,$M$23:$M$24)</f>
        <v>3.0000000000000004</v>
      </c>
      <c r="W8" s="22">
        <f>FORECAST(R8,$N$29:$N$30,$M$29:$M$30)</f>
        <v>2.1</v>
      </c>
      <c r="Y8" s="22">
        <v>0.20499999999999999</v>
      </c>
      <c r="Z8" s="23">
        <f t="shared" si="1"/>
        <v>0.70499999999999996</v>
      </c>
      <c r="AA8" s="23">
        <f t="shared" si="2"/>
        <v>0.70499999999999996</v>
      </c>
      <c r="AB8" s="23">
        <f t="shared" si="3"/>
        <v>0.7074999999999998</v>
      </c>
      <c r="AC8" s="23">
        <f t="shared" si="4"/>
        <v>0.71</v>
      </c>
      <c r="AD8" s="23">
        <f t="shared" si="5"/>
        <v>0.7074999999999998</v>
      </c>
      <c r="AG8" s="71" t="str">
        <f>AA2</f>
        <v>نوع زمین II</v>
      </c>
      <c r="AH8" s="72"/>
    </row>
    <row r="9" spans="1:34">
      <c r="A9" s="22">
        <v>0.8</v>
      </c>
      <c r="B9" s="23">
        <f>FORECAST(A9,$K$4:$K$5,$J$4:$J$5)</f>
        <v>1</v>
      </c>
      <c r="C9" s="24">
        <f>FORECAST(A9,$K$10:$K$11,$J$10:$J$11)</f>
        <v>1.18</v>
      </c>
      <c r="D9" s="24">
        <f>FORECAST(A9,$K$16:$K$17,$J$16:$J$17)</f>
        <v>1.18</v>
      </c>
      <c r="E9" s="23">
        <f>FORECAST(A9,$K$22:$K$23,$J$22:$J$23)</f>
        <v>1.3</v>
      </c>
      <c r="F9" s="25">
        <f>FORECAST(A9,$K$28:$K$29,$J$28:$J$29)</f>
        <v>1.4</v>
      </c>
      <c r="J9" s="22">
        <f>J3</f>
        <v>0.5</v>
      </c>
      <c r="K9" s="22">
        <v>1.2</v>
      </c>
      <c r="M9" s="22">
        <f>M3</f>
        <v>0.2</v>
      </c>
      <c r="N9" s="22">
        <v>1.5</v>
      </c>
      <c r="R9" s="22">
        <v>0.5</v>
      </c>
      <c r="S9" s="23">
        <f>N6</f>
        <v>1</v>
      </c>
      <c r="T9" s="23">
        <f>N12</f>
        <v>1.3</v>
      </c>
      <c r="U9" s="23">
        <f>N18</f>
        <v>2.1</v>
      </c>
      <c r="V9" s="23">
        <f>N24</f>
        <v>2.8</v>
      </c>
      <c r="W9" s="22">
        <f>N30</f>
        <v>2.1</v>
      </c>
      <c r="Y9" s="22">
        <v>0.20599999999999999</v>
      </c>
      <c r="Z9" s="23">
        <f t="shared" si="1"/>
        <v>0.70599999999999996</v>
      </c>
      <c r="AA9" s="23">
        <f t="shared" si="2"/>
        <v>0.70599999999999996</v>
      </c>
      <c r="AB9" s="23">
        <f t="shared" si="3"/>
        <v>0.70899999999999985</v>
      </c>
      <c r="AC9" s="23">
        <f t="shared" si="4"/>
        <v>0.71199999999999997</v>
      </c>
      <c r="AD9" s="23">
        <f t="shared" si="5"/>
        <v>0.70899999999999985</v>
      </c>
      <c r="AG9" s="22">
        <f>AG3</f>
        <v>0.2</v>
      </c>
      <c r="AH9" s="22">
        <v>0.7</v>
      </c>
    </row>
    <row r="10" spans="1:34">
      <c r="A10" s="22">
        <v>0.85</v>
      </c>
      <c r="B10" s="23">
        <f>FORECAST(A10,$K$5:$K$6,$J$5:$J$6)</f>
        <v>1</v>
      </c>
      <c r="C10" s="24">
        <f>FORECAST(A10,$K$10:$K$11,$J$10:$J$11)</f>
        <v>1.1600000000000001</v>
      </c>
      <c r="D10" s="24">
        <f>FORECAST(A10,$K$16:$K$17,$J$16:$J$17)</f>
        <v>1.1600000000000001</v>
      </c>
      <c r="E10" s="23">
        <f>FORECAST(A10,$K$22:$K$23,$J$22:$J$23)</f>
        <v>1.3</v>
      </c>
      <c r="F10" s="25">
        <f t="shared" ref="F10:F12" si="6">FORECAST(A10,$K$28:$K$29,$J$28:$J$29)</f>
        <v>1.4</v>
      </c>
      <c r="J10" s="22">
        <f t="shared" ref="J10:J13" si="7">J4</f>
        <v>0.75</v>
      </c>
      <c r="K10" s="22">
        <v>1.2</v>
      </c>
      <c r="M10" s="22">
        <f t="shared" ref="M10:M13" si="8">M4</f>
        <v>0.3</v>
      </c>
      <c r="N10" s="22">
        <v>1.3</v>
      </c>
      <c r="R10" s="22">
        <v>0.55000000000000004</v>
      </c>
      <c r="S10" s="23">
        <f>FORECAST(R10,$N$6:$N$7,$M$6:$M$7)</f>
        <v>1</v>
      </c>
      <c r="T10" s="23">
        <f>FORECAST(R10,$N$12:$N$13,$M$12:$M$13)</f>
        <v>1.3</v>
      </c>
      <c r="U10" s="23">
        <f>FORECAST(R10,$N$18:$N$19,$M$18:$M$19)</f>
        <v>2.1</v>
      </c>
      <c r="V10" s="23">
        <f>FORECAST(R10,$N$24:$N$25,$M$24:$M$25)</f>
        <v>2.8</v>
      </c>
      <c r="W10" s="22">
        <f>FORECAST(R10,$N$30:$N$31,$M$30:$M$31)</f>
        <v>2.1</v>
      </c>
      <c r="Y10" s="22">
        <v>0.20699999999999999</v>
      </c>
      <c r="Z10" s="23">
        <f t="shared" si="1"/>
        <v>0.70699999999999996</v>
      </c>
      <c r="AA10" s="23">
        <f t="shared" si="2"/>
        <v>0.70699999999999996</v>
      </c>
      <c r="AB10" s="23">
        <f t="shared" si="3"/>
        <v>0.71049999999999991</v>
      </c>
      <c r="AC10" s="23">
        <f t="shared" si="4"/>
        <v>0.71399999999999997</v>
      </c>
      <c r="AD10" s="23">
        <f t="shared" si="5"/>
        <v>0.71049999999999991</v>
      </c>
      <c r="AG10" s="22">
        <f t="shared" ref="AG10:AG13" si="9">AG4</f>
        <v>0.3</v>
      </c>
      <c r="AH10" s="22">
        <v>0.8</v>
      </c>
    </row>
    <row r="11" spans="1:34">
      <c r="A11" s="22">
        <v>0.9</v>
      </c>
      <c r="B11" s="23">
        <f>FORECAST(A11,$K$5:$K$6,$J$5:$J$6)</f>
        <v>1</v>
      </c>
      <c r="C11" s="24">
        <f>FORECAST(A11,$K$10:$K$11,$J$10:$J$11)</f>
        <v>1.1400000000000001</v>
      </c>
      <c r="D11" s="24">
        <f>FORECAST(A11,$K$16:$K$17,$J$16:$J$17)</f>
        <v>1.1400000000000001</v>
      </c>
      <c r="E11" s="23">
        <f>FORECAST(A11,$K$22:$K$23,$J$22:$J$23)</f>
        <v>1.3</v>
      </c>
      <c r="F11" s="25">
        <f t="shared" si="6"/>
        <v>1.4</v>
      </c>
      <c r="J11" s="22">
        <f t="shared" si="7"/>
        <v>1</v>
      </c>
      <c r="K11" s="22">
        <v>1.1000000000000001</v>
      </c>
      <c r="M11" s="22">
        <f t="shared" si="8"/>
        <v>0.4</v>
      </c>
      <c r="N11" s="22">
        <v>1.3</v>
      </c>
      <c r="R11" s="22">
        <v>0.6</v>
      </c>
      <c r="S11" s="23">
        <f>N7</f>
        <v>1</v>
      </c>
      <c r="T11" s="23">
        <f>N13</f>
        <v>1.3</v>
      </c>
      <c r="U11" s="23">
        <f>N19</f>
        <v>2.1</v>
      </c>
      <c r="V11" s="23">
        <f>N25</f>
        <v>2.8</v>
      </c>
      <c r="W11" s="22">
        <f>N31</f>
        <v>2.1</v>
      </c>
      <c r="Y11" s="22">
        <v>0.20799999999999999</v>
      </c>
      <c r="Z11" s="23">
        <f t="shared" si="1"/>
        <v>0.70799999999999996</v>
      </c>
      <c r="AA11" s="23">
        <f t="shared" si="2"/>
        <v>0.70799999999999996</v>
      </c>
      <c r="AB11" s="23">
        <f t="shared" si="3"/>
        <v>0.71199999999999986</v>
      </c>
      <c r="AC11" s="23">
        <f t="shared" si="4"/>
        <v>0.71599999999999997</v>
      </c>
      <c r="AD11" s="23">
        <f t="shared" si="5"/>
        <v>0.71199999999999986</v>
      </c>
      <c r="AG11" s="22">
        <f t="shared" si="9"/>
        <v>0.6</v>
      </c>
      <c r="AH11" s="22">
        <v>1</v>
      </c>
    </row>
    <row r="12" spans="1:34">
      <c r="A12" s="22">
        <v>0.94999999999999896</v>
      </c>
      <c r="B12" s="23">
        <f>FORECAST(A12,$K$5:$K$6,$J$5:$J$6)</f>
        <v>1</v>
      </c>
      <c r="C12" s="24">
        <f>FORECAST(A12,$K$10:$K$11,$J$10:$J$11)</f>
        <v>1.1200000000000006</v>
      </c>
      <c r="D12" s="24">
        <f>FORECAST(A12,$K$16:$K$17,$J$16:$J$17)</f>
        <v>1.1200000000000006</v>
      </c>
      <c r="E12" s="23">
        <f>FORECAST(A12,$K$22:$K$23,$J$22:$J$23)</f>
        <v>1.3</v>
      </c>
      <c r="F12" s="25">
        <f t="shared" si="6"/>
        <v>1.4</v>
      </c>
      <c r="J12" s="22">
        <f t="shared" si="7"/>
        <v>1.25</v>
      </c>
      <c r="K12" s="22">
        <v>1</v>
      </c>
      <c r="M12" s="22">
        <f t="shared" si="8"/>
        <v>0.5</v>
      </c>
      <c r="N12" s="22">
        <v>1.3</v>
      </c>
      <c r="Y12" s="22">
        <v>0.20899999999999999</v>
      </c>
      <c r="Z12" s="23">
        <f t="shared" si="1"/>
        <v>0.70899999999999996</v>
      </c>
      <c r="AA12" s="23">
        <f t="shared" si="2"/>
        <v>0.70899999999999996</v>
      </c>
      <c r="AB12" s="23">
        <f t="shared" si="3"/>
        <v>0.7134999999999998</v>
      </c>
      <c r="AC12" s="23">
        <f t="shared" si="4"/>
        <v>0.71799999999999997</v>
      </c>
      <c r="AD12" s="23">
        <f t="shared" si="5"/>
        <v>0.7134999999999998</v>
      </c>
      <c r="AG12" s="22">
        <f t="shared" si="9"/>
        <v>1</v>
      </c>
      <c r="AH12" s="22">
        <v>1.1000000000000001</v>
      </c>
    </row>
    <row r="13" spans="1:34" ht="19.5">
      <c r="A13" s="22">
        <v>0.999999999999999</v>
      </c>
      <c r="B13" s="23">
        <v>1</v>
      </c>
      <c r="C13" s="24">
        <f>K11</f>
        <v>1.1000000000000001</v>
      </c>
      <c r="D13" s="24">
        <f>K17</f>
        <v>1.1000000000000001</v>
      </c>
      <c r="E13" s="23">
        <f>K23</f>
        <v>1.3</v>
      </c>
      <c r="F13" s="22">
        <f>K29</f>
        <v>1.4</v>
      </c>
      <c r="J13" s="22">
        <f t="shared" si="7"/>
        <v>1.5</v>
      </c>
      <c r="K13" s="22">
        <v>1</v>
      </c>
      <c r="M13" s="22">
        <f t="shared" si="8"/>
        <v>0.6</v>
      </c>
      <c r="N13" s="22">
        <v>1.3</v>
      </c>
      <c r="R13" s="22" t="s">
        <v>23</v>
      </c>
      <c r="S13" s="22" t="s">
        <v>33</v>
      </c>
      <c r="T13" s="22" t="s">
        <v>37</v>
      </c>
      <c r="U13" s="22">
        <v>1.4</v>
      </c>
      <c r="V13" s="26" t="s">
        <v>140</v>
      </c>
      <c r="Y13" s="22">
        <v>0.21</v>
      </c>
      <c r="Z13" s="23">
        <f t="shared" si="1"/>
        <v>0.71</v>
      </c>
      <c r="AA13" s="23">
        <f t="shared" si="2"/>
        <v>0.71</v>
      </c>
      <c r="AB13" s="23">
        <f t="shared" si="3"/>
        <v>0.71499999999999986</v>
      </c>
      <c r="AC13" s="23">
        <f t="shared" si="4"/>
        <v>0.72</v>
      </c>
      <c r="AD13" s="23">
        <f t="shared" si="5"/>
        <v>0.71499999999999986</v>
      </c>
      <c r="AG13" s="22">
        <f t="shared" si="9"/>
        <v>2</v>
      </c>
      <c r="AH13" s="22">
        <v>1.3</v>
      </c>
    </row>
    <row r="14" spans="1:34" ht="19.5">
      <c r="A14" s="22">
        <v>1.05</v>
      </c>
      <c r="B14" s="23">
        <f>FORECAST(A14,$K$5:$K$6,$J$5:$J$6)</f>
        <v>1</v>
      </c>
      <c r="C14" s="24">
        <f>FORECAST(A14,$K$11:$K$12,$J$11:$J$12)</f>
        <v>1.08</v>
      </c>
      <c r="D14" s="24">
        <f>FORECAST(A14,$K$17:$K$18,$J$17:$J$18)</f>
        <v>1.08</v>
      </c>
      <c r="E14" s="23">
        <f>FORECAST(A14,$K$23:$K$24,$J$23:$J$24)</f>
        <v>1.2600000000000002</v>
      </c>
      <c r="F14" s="22">
        <f>FORECAST(A14,$K$29:$K$30,$J$29:$J$30)</f>
        <v>1.3599999999999999</v>
      </c>
      <c r="J14" s="71" t="str">
        <f>D2</f>
        <v>نوع زمین III</v>
      </c>
      <c r="K14" s="72"/>
      <c r="M14" s="71" t="str">
        <f>U2</f>
        <v>نوع زمین III</v>
      </c>
      <c r="N14" s="72"/>
      <c r="R14" s="22" t="s">
        <v>24</v>
      </c>
      <c r="S14" s="22" t="s">
        <v>34</v>
      </c>
      <c r="T14" s="22" t="s">
        <v>38</v>
      </c>
      <c r="U14" s="22">
        <v>1.2</v>
      </c>
      <c r="V14" s="26" t="s">
        <v>141</v>
      </c>
      <c r="Y14" s="22">
        <v>0.21099999999999999</v>
      </c>
      <c r="Z14" s="23">
        <f t="shared" si="1"/>
        <v>0.71099999999999997</v>
      </c>
      <c r="AA14" s="23">
        <f t="shared" si="2"/>
        <v>0.71099999999999997</v>
      </c>
      <c r="AB14" s="23">
        <f t="shared" si="3"/>
        <v>0.71649999999999991</v>
      </c>
      <c r="AC14" s="23">
        <f t="shared" si="4"/>
        <v>0.72199999999999998</v>
      </c>
      <c r="AD14" s="23">
        <f t="shared" si="5"/>
        <v>0.71649999999999991</v>
      </c>
      <c r="AG14" s="71" t="str">
        <f>AB2</f>
        <v>نوع زمین III</v>
      </c>
      <c r="AH14" s="72"/>
    </row>
    <row r="15" spans="1:34">
      <c r="A15" s="22">
        <v>1.1000000000000001</v>
      </c>
      <c r="B15" s="23">
        <f>FORECAST(A15,$K$5:$K$6,$J$5:$J$6)</f>
        <v>1</v>
      </c>
      <c r="C15" s="24">
        <f>FORECAST(A15,$K$11:$K$12,$J$11:$J$12)</f>
        <v>1.06</v>
      </c>
      <c r="D15" s="24">
        <f>FORECAST(A15,$K$17:$K$18,$J$17:$J$18)</f>
        <v>1.06</v>
      </c>
      <c r="E15" s="23">
        <f>FORECAST(A15,$K$23:$K$24,$J$23:$J$24)</f>
        <v>1.2200000000000002</v>
      </c>
      <c r="F15" s="22">
        <f t="shared" ref="F15:F17" si="10">FORECAST(A15,$K$29:$K$30,$J$29:$J$30)</f>
        <v>1.3199999999999998</v>
      </c>
      <c r="J15" s="22">
        <f>J9</f>
        <v>0.5</v>
      </c>
      <c r="K15" s="22">
        <v>1.3</v>
      </c>
      <c r="M15" s="22">
        <f>M9</f>
        <v>0.2</v>
      </c>
      <c r="N15" s="22">
        <v>2.2000000000000002</v>
      </c>
      <c r="R15" s="22" t="s">
        <v>25</v>
      </c>
      <c r="S15" s="22" t="s">
        <v>35</v>
      </c>
      <c r="T15" s="22" t="s">
        <v>39</v>
      </c>
      <c r="U15" s="22">
        <v>1</v>
      </c>
      <c r="Y15" s="22">
        <v>0.21199999999999999</v>
      </c>
      <c r="Z15" s="23">
        <f t="shared" si="1"/>
        <v>0.71199999999999997</v>
      </c>
      <c r="AA15" s="23">
        <f t="shared" si="2"/>
        <v>0.71199999999999997</v>
      </c>
      <c r="AB15" s="23">
        <f t="shared" si="3"/>
        <v>0.71799999999999986</v>
      </c>
      <c r="AC15" s="23">
        <f t="shared" si="4"/>
        <v>0.72399999999999998</v>
      </c>
      <c r="AD15" s="23">
        <f t="shared" si="5"/>
        <v>0.71799999999999986</v>
      </c>
      <c r="AG15" s="22">
        <f>AG9</f>
        <v>0.2</v>
      </c>
      <c r="AH15" s="22">
        <v>0.7</v>
      </c>
    </row>
    <row r="16" spans="1:34">
      <c r="A16" s="22">
        <v>1.1499999999999999</v>
      </c>
      <c r="B16" s="23">
        <f>FORECAST(A16,$K$5:$K$6,$J$5:$J$6)</f>
        <v>1</v>
      </c>
      <c r="C16" s="24">
        <f>FORECAST(A16,$K$11:$K$12,$J$11:$J$12)</f>
        <v>1.04</v>
      </c>
      <c r="D16" s="24">
        <f>FORECAST(A16,$K$17:$K$18,$J$17:$J$18)</f>
        <v>1.04</v>
      </c>
      <c r="E16" s="23">
        <f>FORECAST(A16,$K$23:$K$24,$J$23:$J$24)</f>
        <v>1.1800000000000004</v>
      </c>
      <c r="F16" s="22">
        <f t="shared" si="10"/>
        <v>1.28</v>
      </c>
      <c r="J16" s="22">
        <f t="shared" ref="J16:J19" si="11">J10</f>
        <v>0.75</v>
      </c>
      <c r="K16" s="22">
        <v>1.2</v>
      </c>
      <c r="M16" s="22">
        <f t="shared" ref="M16:M19" si="12">M10</f>
        <v>0.3</v>
      </c>
      <c r="N16" s="22">
        <v>2.1</v>
      </c>
      <c r="R16" s="22" t="s">
        <v>26</v>
      </c>
      <c r="S16" s="22" t="s">
        <v>36</v>
      </c>
      <c r="T16" s="22" t="s">
        <v>40</v>
      </c>
      <c r="U16" s="22">
        <v>0.8</v>
      </c>
      <c r="Y16" s="22">
        <v>0.21299999999999999</v>
      </c>
      <c r="Z16" s="23">
        <f t="shared" si="1"/>
        <v>0.71299999999999997</v>
      </c>
      <c r="AA16" s="23">
        <f t="shared" si="2"/>
        <v>0.71299999999999997</v>
      </c>
      <c r="AB16" s="23">
        <f t="shared" si="3"/>
        <v>0.71949999999999981</v>
      </c>
      <c r="AC16" s="23">
        <f t="shared" si="4"/>
        <v>0.72599999999999998</v>
      </c>
      <c r="AD16" s="23">
        <f t="shared" si="5"/>
        <v>0.71949999999999981</v>
      </c>
      <c r="AG16" s="22">
        <f t="shared" ref="AG16:AG19" si="13">AG10</f>
        <v>0.3</v>
      </c>
      <c r="AH16" s="22">
        <v>0.85</v>
      </c>
    </row>
    <row r="17" spans="1:51">
      <c r="A17" s="22">
        <v>1.2</v>
      </c>
      <c r="B17" s="23">
        <f>FORECAST(A17,$K$5:$K$6,$J$5:$J$6)</f>
        <v>1</v>
      </c>
      <c r="C17" s="24">
        <f>FORECAST(A17,$K$11:$K$12,$J$11:$J$12)</f>
        <v>1.02</v>
      </c>
      <c r="D17" s="24">
        <f>FORECAST(A17,$K$17:$K$18,$J$17:$J$18)</f>
        <v>1.02</v>
      </c>
      <c r="E17" s="23">
        <f>FORECAST(A17,$K$23:$K$24,$J$23:$J$24)</f>
        <v>1.1400000000000003</v>
      </c>
      <c r="F17" s="22">
        <f t="shared" si="10"/>
        <v>1.24</v>
      </c>
      <c r="J17" s="22">
        <f t="shared" si="11"/>
        <v>1</v>
      </c>
      <c r="K17" s="22">
        <v>1.1000000000000001</v>
      </c>
      <c r="M17" s="22">
        <f t="shared" si="12"/>
        <v>0.4</v>
      </c>
      <c r="N17" s="22">
        <v>2.1</v>
      </c>
      <c r="R17" s="22" t="s">
        <v>148</v>
      </c>
      <c r="Y17" s="22">
        <v>0.214</v>
      </c>
      <c r="Z17" s="23">
        <f t="shared" si="1"/>
        <v>0.71399999999999997</v>
      </c>
      <c r="AA17" s="23">
        <f t="shared" si="2"/>
        <v>0.71399999999999997</v>
      </c>
      <c r="AB17" s="23">
        <f t="shared" si="3"/>
        <v>0.72099999999999986</v>
      </c>
      <c r="AC17" s="23">
        <f t="shared" si="4"/>
        <v>0.72799999999999998</v>
      </c>
      <c r="AD17" s="23">
        <f t="shared" si="5"/>
        <v>0.72099999999999986</v>
      </c>
      <c r="AG17" s="22">
        <f t="shared" si="13"/>
        <v>0.6</v>
      </c>
      <c r="AH17" s="22">
        <v>1.05</v>
      </c>
    </row>
    <row r="18" spans="1:51">
      <c r="A18" s="22">
        <v>1.25</v>
      </c>
      <c r="B18" s="23">
        <v>1</v>
      </c>
      <c r="C18" s="24">
        <f>K12</f>
        <v>1</v>
      </c>
      <c r="D18" s="24">
        <f>K18</f>
        <v>1</v>
      </c>
      <c r="E18" s="23">
        <f>K24</f>
        <v>1.1000000000000001</v>
      </c>
      <c r="F18" s="22">
        <f>K30</f>
        <v>1.2</v>
      </c>
      <c r="J18" s="22">
        <f t="shared" si="11"/>
        <v>1.25</v>
      </c>
      <c r="K18" s="22">
        <v>1</v>
      </c>
      <c r="M18" s="22">
        <f t="shared" si="12"/>
        <v>0.5</v>
      </c>
      <c r="N18" s="22">
        <v>2.1</v>
      </c>
      <c r="Y18" s="22">
        <v>0.215</v>
      </c>
      <c r="Z18" s="23">
        <f t="shared" si="1"/>
        <v>0.71499999999999997</v>
      </c>
      <c r="AA18" s="23">
        <f t="shared" si="2"/>
        <v>0.71499999999999997</v>
      </c>
      <c r="AB18" s="23">
        <f t="shared" si="3"/>
        <v>0.72249999999999992</v>
      </c>
      <c r="AC18" s="23">
        <f t="shared" si="4"/>
        <v>0.73</v>
      </c>
      <c r="AD18" s="23">
        <f t="shared" si="5"/>
        <v>0.72249999999999992</v>
      </c>
      <c r="AG18" s="22">
        <f t="shared" si="13"/>
        <v>1</v>
      </c>
      <c r="AH18" s="22">
        <v>1.2</v>
      </c>
    </row>
    <row r="19" spans="1:51" ht="19.5">
      <c r="A19" s="22">
        <v>1.3</v>
      </c>
      <c r="B19" s="23">
        <f>FORECAST(A19,$K$6:$K$7,$J$6:$J$7)</f>
        <v>1</v>
      </c>
      <c r="C19" s="24">
        <f>FORECAST(A19,$K$12:$K$13,$J$12:$J$13)</f>
        <v>1</v>
      </c>
      <c r="D19" s="24">
        <f>FORECAST(A19,$K$18:$K$19,$J$18:$J$19)</f>
        <v>1</v>
      </c>
      <c r="E19" s="23">
        <f>FORECAST(A19,$K$24:$K$25,$J$24:$J$25)</f>
        <v>1.1000000000000001</v>
      </c>
      <c r="F19" s="22">
        <f>FORECAST(A19,$K$30:$K$31,$J$30:$J$31)</f>
        <v>1.2</v>
      </c>
      <c r="J19" s="22">
        <f t="shared" si="11"/>
        <v>1.5</v>
      </c>
      <c r="K19" s="22">
        <v>1</v>
      </c>
      <c r="M19" s="22">
        <f t="shared" si="12"/>
        <v>0.6</v>
      </c>
      <c r="N19" s="22">
        <v>2.1</v>
      </c>
      <c r="Y19" s="22">
        <v>0.216</v>
      </c>
      <c r="Z19" s="23">
        <f t="shared" si="1"/>
        <v>0.71599999999999997</v>
      </c>
      <c r="AA19" s="23">
        <f t="shared" si="2"/>
        <v>0.71599999999999997</v>
      </c>
      <c r="AB19" s="23">
        <f t="shared" si="3"/>
        <v>0.72399999999999987</v>
      </c>
      <c r="AC19" s="23">
        <f t="shared" si="4"/>
        <v>0.73199999999999998</v>
      </c>
      <c r="AD19" s="23">
        <f t="shared" si="5"/>
        <v>0.72399999999999987</v>
      </c>
      <c r="AG19" s="22">
        <f t="shared" si="13"/>
        <v>2</v>
      </c>
      <c r="AH19" s="22">
        <v>1.4</v>
      </c>
      <c r="AP19" s="75" t="s">
        <v>58</v>
      </c>
      <c r="AQ19" s="76"/>
      <c r="AR19" s="76"/>
      <c r="AS19" s="76"/>
      <c r="AT19" s="76"/>
      <c r="AU19" s="76"/>
      <c r="AV19" s="77"/>
      <c r="AW19" s="74" t="s">
        <v>59</v>
      </c>
      <c r="AX19" s="74"/>
      <c r="AY19" s="74"/>
    </row>
    <row r="20" spans="1:51" ht="19.5">
      <c r="A20" s="22">
        <v>1.35</v>
      </c>
      <c r="B20" s="23">
        <f>FORECAST(A20,$K$6:$K$7,$J$6:$J$7)</f>
        <v>1</v>
      </c>
      <c r="C20" s="24">
        <f>FORECAST(A20,$K$12:$K$13,$J$12:$J$13)</f>
        <v>1</v>
      </c>
      <c r="D20" s="24">
        <f>FORECAST(A20,$K$18:$K$19,$J$18:$J$19)</f>
        <v>1</v>
      </c>
      <c r="E20" s="23">
        <f>FORECAST(A20,$K$24:$K$25,$J$24:$J$25)</f>
        <v>1.1000000000000001</v>
      </c>
      <c r="F20" s="22">
        <f t="shared" ref="F20:F22" si="14">FORECAST(A20,$K$30:$K$31,$J$30:$J$31)</f>
        <v>1.2</v>
      </c>
      <c r="J20" s="71" t="str">
        <f>E2</f>
        <v>نوع زمین IV</v>
      </c>
      <c r="K20" s="72"/>
      <c r="M20" s="71" t="str">
        <f>V2</f>
        <v>نوع زمین IV</v>
      </c>
      <c r="N20" s="72"/>
      <c r="Y20" s="22">
        <v>0.217</v>
      </c>
      <c r="Z20" s="23">
        <f t="shared" si="1"/>
        <v>0.71699999999999997</v>
      </c>
      <c r="AA20" s="23">
        <f t="shared" si="2"/>
        <v>0.71699999999999997</v>
      </c>
      <c r="AB20" s="23">
        <f t="shared" si="3"/>
        <v>0.72549999999999981</v>
      </c>
      <c r="AC20" s="23">
        <f t="shared" si="4"/>
        <v>0.73399999999999999</v>
      </c>
      <c r="AD20" s="23">
        <f t="shared" si="5"/>
        <v>0.72549999999999981</v>
      </c>
      <c r="AG20" s="71" t="str">
        <f>AC2</f>
        <v>نوع زمین IV</v>
      </c>
      <c r="AH20" s="72"/>
      <c r="AP20" s="39" t="s">
        <v>57</v>
      </c>
      <c r="AQ20" s="39" t="s">
        <v>152</v>
      </c>
      <c r="AR20" s="21" t="s">
        <v>88</v>
      </c>
      <c r="AS20" s="21" t="s">
        <v>87</v>
      </c>
      <c r="AT20" s="27" t="s">
        <v>60</v>
      </c>
      <c r="AU20" s="21" t="s">
        <v>61</v>
      </c>
      <c r="AV20" s="28" t="s">
        <v>62</v>
      </c>
      <c r="AW20" s="22" t="s">
        <v>51</v>
      </c>
      <c r="AX20" s="22" t="s">
        <v>52</v>
      </c>
      <c r="AY20" s="22" t="s">
        <v>53</v>
      </c>
    </row>
    <row r="21" spans="1:51" ht="19.5">
      <c r="A21" s="22">
        <v>1.4</v>
      </c>
      <c r="B21" s="23">
        <f>FORECAST(A21,$K$6:$K$7,$J$6:$J$7)</f>
        <v>1</v>
      </c>
      <c r="C21" s="24">
        <f>FORECAST(A21,$K$12:$K$13,$J$12:$J$13)</f>
        <v>1</v>
      </c>
      <c r="D21" s="24">
        <f>FORECAST(A21,$K$18:$K$19,$J$18:$J$19)</f>
        <v>1</v>
      </c>
      <c r="E21" s="23">
        <f>FORECAST(A21,$K$24:$K$25,$J$24:$J$25)</f>
        <v>1.1000000000000001</v>
      </c>
      <c r="F21" s="22">
        <f t="shared" si="14"/>
        <v>1.2</v>
      </c>
      <c r="J21" s="22">
        <f>J15</f>
        <v>0.5</v>
      </c>
      <c r="K21" s="22">
        <v>1.6</v>
      </c>
      <c r="M21" s="22">
        <f>M15</f>
        <v>0.2</v>
      </c>
      <c r="N21" s="22">
        <v>3.3</v>
      </c>
      <c r="Y21" s="22">
        <v>0.218</v>
      </c>
      <c r="Z21" s="23">
        <f t="shared" si="1"/>
        <v>0.71799999999999997</v>
      </c>
      <c r="AA21" s="23">
        <f t="shared" si="2"/>
        <v>0.71799999999999997</v>
      </c>
      <c r="AB21" s="23">
        <f t="shared" si="3"/>
        <v>0.72699999999999987</v>
      </c>
      <c r="AC21" s="23">
        <f t="shared" si="4"/>
        <v>0.73599999999999999</v>
      </c>
      <c r="AD21" s="23">
        <f t="shared" si="5"/>
        <v>0.72699999999999987</v>
      </c>
      <c r="AG21" s="22">
        <f>AG15</f>
        <v>0.2</v>
      </c>
      <c r="AH21" s="22">
        <v>0.7</v>
      </c>
      <c r="AP21" s="39" t="s">
        <v>63</v>
      </c>
      <c r="AQ21" s="39" t="s">
        <v>151</v>
      </c>
      <c r="AR21" s="29">
        <v>0.75</v>
      </c>
      <c r="AS21" s="29">
        <v>4.9000000000000002E-2</v>
      </c>
      <c r="AT21" s="30">
        <v>2.5</v>
      </c>
      <c r="AU21" s="30">
        <v>6.5</v>
      </c>
      <c r="AV21" s="30">
        <v>6.5</v>
      </c>
      <c r="AW21" s="22">
        <v>50</v>
      </c>
      <c r="AX21" s="22">
        <v>50</v>
      </c>
      <c r="AY21" s="22">
        <v>50</v>
      </c>
    </row>
    <row r="22" spans="1:51" ht="19.5">
      <c r="A22" s="22">
        <v>1.45</v>
      </c>
      <c r="B22" s="23">
        <f>FORECAST(A22,$K$6:$K$7,$J$6:$J$7)</f>
        <v>1</v>
      </c>
      <c r="C22" s="24">
        <f>FORECAST(A22,$K$12:$K$13,$J$12:$J$13)</f>
        <v>1</v>
      </c>
      <c r="D22" s="24">
        <f>FORECAST(A22,$K$18:$K$19,$J$18:$J$19)</f>
        <v>1</v>
      </c>
      <c r="E22" s="23">
        <f>FORECAST(A22,$K$24:$K$25,$J$24:$J$25)</f>
        <v>1.1000000000000001</v>
      </c>
      <c r="F22" s="22">
        <f t="shared" si="14"/>
        <v>1.2</v>
      </c>
      <c r="J22" s="22">
        <f t="shared" ref="J22:J25" si="15">J16</f>
        <v>0.75</v>
      </c>
      <c r="K22" s="22">
        <v>1.3</v>
      </c>
      <c r="M22" s="22">
        <f t="shared" ref="M22:M25" si="16">M16</f>
        <v>0.3</v>
      </c>
      <c r="N22" s="22">
        <v>3.3</v>
      </c>
      <c r="Y22" s="22">
        <v>0.219</v>
      </c>
      <c r="Z22" s="23">
        <f t="shared" si="1"/>
        <v>0.71899999999999997</v>
      </c>
      <c r="AA22" s="23">
        <f t="shared" si="2"/>
        <v>0.71899999999999997</v>
      </c>
      <c r="AB22" s="23">
        <f t="shared" si="3"/>
        <v>0.72849999999999993</v>
      </c>
      <c r="AC22" s="23">
        <f t="shared" si="4"/>
        <v>0.73799999999999999</v>
      </c>
      <c r="AD22" s="23">
        <f t="shared" si="5"/>
        <v>0.72849999999999993</v>
      </c>
      <c r="AG22" s="22">
        <f t="shared" ref="AG22:AG25" si="17">AG16</f>
        <v>0.3</v>
      </c>
      <c r="AH22" s="22">
        <v>0.9</v>
      </c>
      <c r="AP22" s="39" t="s">
        <v>64</v>
      </c>
      <c r="AQ22" s="39" t="s">
        <v>151</v>
      </c>
      <c r="AR22" s="29">
        <v>0.75</v>
      </c>
      <c r="AS22" s="29">
        <v>4.9000000000000002E-2</v>
      </c>
      <c r="AT22" s="30">
        <v>2.5</v>
      </c>
      <c r="AU22" s="30">
        <v>5</v>
      </c>
      <c r="AV22" s="30">
        <v>5</v>
      </c>
      <c r="AW22" s="22">
        <v>50</v>
      </c>
      <c r="AX22" s="22">
        <v>50</v>
      </c>
      <c r="AY22" s="22">
        <v>50</v>
      </c>
    </row>
    <row r="23" spans="1:51" ht="19.5">
      <c r="A23" s="23">
        <v>1.5</v>
      </c>
      <c r="B23" s="23">
        <v>1</v>
      </c>
      <c r="C23" s="24">
        <f>K13</f>
        <v>1</v>
      </c>
      <c r="D23" s="24">
        <f>K19</f>
        <v>1</v>
      </c>
      <c r="E23" s="23">
        <f>K25</f>
        <v>1.1000000000000001</v>
      </c>
      <c r="F23" s="22">
        <f>K31</f>
        <v>1.2</v>
      </c>
      <c r="J23" s="22">
        <f t="shared" si="15"/>
        <v>1</v>
      </c>
      <c r="K23" s="22">
        <v>1.3</v>
      </c>
      <c r="M23" s="22">
        <f t="shared" si="16"/>
        <v>0.4</v>
      </c>
      <c r="N23" s="22">
        <v>3.2</v>
      </c>
      <c r="Y23" s="22">
        <v>0.22</v>
      </c>
      <c r="Z23" s="23">
        <f t="shared" si="1"/>
        <v>0.72</v>
      </c>
      <c r="AA23" s="23">
        <f t="shared" si="2"/>
        <v>0.72</v>
      </c>
      <c r="AB23" s="23">
        <f t="shared" si="3"/>
        <v>0.72999999999999987</v>
      </c>
      <c r="AC23" s="23">
        <f t="shared" si="4"/>
        <v>0.74</v>
      </c>
      <c r="AD23" s="23">
        <f t="shared" si="5"/>
        <v>0.72999999999999987</v>
      </c>
      <c r="AG23" s="22">
        <f t="shared" si="17"/>
        <v>0.6</v>
      </c>
      <c r="AH23" s="22">
        <v>1.1000000000000001</v>
      </c>
      <c r="AP23" s="39" t="s">
        <v>65</v>
      </c>
      <c r="AQ23" s="39" t="s">
        <v>151</v>
      </c>
      <c r="AR23" s="29">
        <v>0.75</v>
      </c>
      <c r="AS23" s="29">
        <v>4.9000000000000002E-2</v>
      </c>
      <c r="AT23" s="30">
        <v>2.5</v>
      </c>
      <c r="AU23" s="30">
        <v>4</v>
      </c>
      <c r="AV23" s="30">
        <v>4</v>
      </c>
      <c r="AW23" s="22">
        <v>15</v>
      </c>
      <c r="AX23" s="22">
        <v>10.5</v>
      </c>
      <c r="AY23" s="26" t="s">
        <v>103</v>
      </c>
    </row>
    <row r="24" spans="1:51" ht="19.5">
      <c r="J24" s="22">
        <f t="shared" si="15"/>
        <v>1.25</v>
      </c>
      <c r="K24" s="22">
        <v>1.1000000000000001</v>
      </c>
      <c r="M24" s="22">
        <f t="shared" si="16"/>
        <v>0.5</v>
      </c>
      <c r="N24" s="22">
        <v>2.8</v>
      </c>
      <c r="Y24" s="22">
        <v>0.221</v>
      </c>
      <c r="Z24" s="23">
        <f t="shared" si="1"/>
        <v>0.72099999999999997</v>
      </c>
      <c r="AA24" s="23">
        <f t="shared" si="2"/>
        <v>0.72099999999999997</v>
      </c>
      <c r="AB24" s="23">
        <f t="shared" si="3"/>
        <v>0.73149999999999982</v>
      </c>
      <c r="AC24" s="23">
        <f t="shared" si="4"/>
        <v>0.74199999999999999</v>
      </c>
      <c r="AD24" s="23">
        <f t="shared" si="5"/>
        <v>0.73149999999999982</v>
      </c>
      <c r="AG24" s="22">
        <f t="shared" si="17"/>
        <v>1</v>
      </c>
      <c r="AH24" s="22">
        <v>1.3</v>
      </c>
      <c r="AP24" s="39" t="s">
        <v>66</v>
      </c>
      <c r="AQ24" s="39" t="s">
        <v>151</v>
      </c>
      <c r="AR24" s="29">
        <v>0.75</v>
      </c>
      <c r="AS24" s="29">
        <v>4.9000000000000002E-2</v>
      </c>
      <c r="AT24" s="30">
        <v>2.5</v>
      </c>
      <c r="AU24" s="30">
        <v>3</v>
      </c>
      <c r="AV24" s="30">
        <v>4</v>
      </c>
      <c r="AW24" s="22">
        <v>15</v>
      </c>
      <c r="AX24" s="22">
        <v>10.5</v>
      </c>
      <c r="AY24" s="22">
        <v>10.5</v>
      </c>
    </row>
    <row r="25" spans="1:51" ht="19.5">
      <c r="J25" s="22">
        <f t="shared" si="15"/>
        <v>1.5</v>
      </c>
      <c r="K25" s="22">
        <v>1.1000000000000001</v>
      </c>
      <c r="M25" s="22">
        <f t="shared" si="16"/>
        <v>0.6</v>
      </c>
      <c r="N25" s="22">
        <v>2.8</v>
      </c>
      <c r="Y25" s="22">
        <v>0.222</v>
      </c>
      <c r="Z25" s="23">
        <f t="shared" si="1"/>
        <v>0.72199999999999998</v>
      </c>
      <c r="AA25" s="23">
        <f t="shared" si="2"/>
        <v>0.72199999999999998</v>
      </c>
      <c r="AB25" s="23">
        <f t="shared" si="3"/>
        <v>0.73299999999999987</v>
      </c>
      <c r="AC25" s="23">
        <f t="shared" si="4"/>
        <v>0.74399999999999999</v>
      </c>
      <c r="AD25" s="23">
        <f t="shared" si="5"/>
        <v>0.73299999999999987</v>
      </c>
      <c r="AG25" s="22">
        <f t="shared" si="17"/>
        <v>2</v>
      </c>
      <c r="AH25" s="22">
        <v>1.5</v>
      </c>
      <c r="AP25" s="39" t="s">
        <v>67</v>
      </c>
      <c r="AQ25" s="39" t="s">
        <v>151</v>
      </c>
      <c r="AR25" s="29">
        <v>0.75</v>
      </c>
      <c r="AS25" s="29">
        <v>4.9000000000000002E-2</v>
      </c>
      <c r="AT25" s="29">
        <v>2</v>
      </c>
      <c r="AU25" s="30">
        <v>3.5</v>
      </c>
      <c r="AV25" s="30">
        <v>4</v>
      </c>
      <c r="AW25" s="22">
        <v>20</v>
      </c>
      <c r="AX25" s="22">
        <v>15</v>
      </c>
      <c r="AY25" s="22">
        <v>10.5</v>
      </c>
    </row>
    <row r="26" spans="1:51" ht="19.5">
      <c r="J26" s="71" t="str">
        <f>F2</f>
        <v>نوع زمین V</v>
      </c>
      <c r="K26" s="72"/>
      <c r="M26" s="71" t="str">
        <f>W2</f>
        <v>نوع زمین V</v>
      </c>
      <c r="N26" s="72"/>
      <c r="Y26" s="22">
        <v>0.223</v>
      </c>
      <c r="Z26" s="23">
        <f t="shared" si="1"/>
        <v>0.72299999999999998</v>
      </c>
      <c r="AA26" s="23">
        <f t="shared" si="2"/>
        <v>0.72299999999999998</v>
      </c>
      <c r="AB26" s="23">
        <f t="shared" si="3"/>
        <v>0.73449999999999993</v>
      </c>
      <c r="AC26" s="23">
        <f t="shared" si="4"/>
        <v>0.746</v>
      </c>
      <c r="AD26" s="23">
        <f t="shared" si="5"/>
        <v>0.73449999999999993</v>
      </c>
      <c r="AG26" s="71" t="str">
        <f>AD2</f>
        <v>نوع زمین V</v>
      </c>
      <c r="AH26" s="72"/>
      <c r="AP26" s="39" t="s">
        <v>68</v>
      </c>
      <c r="AQ26" s="39" t="s">
        <v>151</v>
      </c>
      <c r="AR26" s="29">
        <v>0.75</v>
      </c>
      <c r="AS26" s="29">
        <v>4.9000000000000002E-2</v>
      </c>
      <c r="AT26" s="29">
        <v>3</v>
      </c>
      <c r="AU26" s="30">
        <v>4</v>
      </c>
      <c r="AV26" s="30">
        <v>5.5</v>
      </c>
      <c r="AW26" s="22">
        <v>20</v>
      </c>
      <c r="AX26" s="22">
        <v>15</v>
      </c>
      <c r="AY26" s="22">
        <v>10.5</v>
      </c>
    </row>
    <row r="27" spans="1:51" ht="19.5">
      <c r="J27" s="22">
        <f>J21</f>
        <v>0.5</v>
      </c>
      <c r="K27" s="22">
        <v>1.6</v>
      </c>
      <c r="M27" s="22">
        <f>M21</f>
        <v>0.2</v>
      </c>
      <c r="N27" s="22">
        <v>2.2000000000000002</v>
      </c>
      <c r="Y27" s="22">
        <v>0.224</v>
      </c>
      <c r="Z27" s="23">
        <f t="shared" si="1"/>
        <v>0.72399999999999998</v>
      </c>
      <c r="AA27" s="23">
        <f t="shared" si="2"/>
        <v>0.72399999999999998</v>
      </c>
      <c r="AB27" s="23">
        <f t="shared" si="3"/>
        <v>0.73599999999999988</v>
      </c>
      <c r="AC27" s="23">
        <f t="shared" si="4"/>
        <v>0.748</v>
      </c>
      <c r="AD27" s="23">
        <f t="shared" si="5"/>
        <v>0.73599999999999988</v>
      </c>
      <c r="AG27" s="22">
        <f>AG21</f>
        <v>0.2</v>
      </c>
      <c r="AH27" s="22">
        <v>0.7</v>
      </c>
      <c r="AP27" s="39" t="s">
        <v>69</v>
      </c>
      <c r="AQ27" s="39" t="s">
        <v>151</v>
      </c>
      <c r="AR27" s="29">
        <v>0.75</v>
      </c>
      <c r="AS27" s="29">
        <v>4.9000000000000002E-2</v>
      </c>
      <c r="AT27" s="29">
        <v>2</v>
      </c>
      <c r="AU27" s="30">
        <v>3</v>
      </c>
      <c r="AV27" s="30">
        <v>3</v>
      </c>
      <c r="AW27" s="22">
        <v>15</v>
      </c>
      <c r="AX27" s="22">
        <v>10.5</v>
      </c>
      <c r="AY27" s="26" t="s">
        <v>103</v>
      </c>
    </row>
    <row r="28" spans="1:51" ht="19.5">
      <c r="J28" s="22">
        <f t="shared" ref="J28:J31" si="18">J22</f>
        <v>0.75</v>
      </c>
      <c r="K28" s="22">
        <v>1.4</v>
      </c>
      <c r="M28" s="22">
        <f t="shared" ref="M28:M31" si="19">M22</f>
        <v>0.3</v>
      </c>
      <c r="N28" s="22">
        <v>2.1</v>
      </c>
      <c r="Y28" s="22">
        <v>0.22500000000000001</v>
      </c>
      <c r="Z28" s="23">
        <f t="shared" si="1"/>
        <v>0.72499999999999998</v>
      </c>
      <c r="AA28" s="23">
        <f t="shared" si="2"/>
        <v>0.72499999999999998</v>
      </c>
      <c r="AB28" s="23">
        <f t="shared" si="3"/>
        <v>0.73749999999999982</v>
      </c>
      <c r="AC28" s="23">
        <f t="shared" si="4"/>
        <v>0.75</v>
      </c>
      <c r="AD28" s="23">
        <f t="shared" si="5"/>
        <v>0.73749999999999982</v>
      </c>
      <c r="AG28" s="22">
        <f t="shared" ref="AG28:AG31" si="20">AG22</f>
        <v>0.3</v>
      </c>
      <c r="AH28" s="22">
        <v>0.85</v>
      </c>
      <c r="AP28" s="39" t="s">
        <v>63</v>
      </c>
      <c r="AQ28" s="39" t="s">
        <v>153</v>
      </c>
      <c r="AR28" s="29">
        <v>0.75</v>
      </c>
      <c r="AS28" s="29">
        <v>4.9000000000000002E-2</v>
      </c>
      <c r="AT28" s="30">
        <v>2.5</v>
      </c>
      <c r="AU28" s="30">
        <v>6.5</v>
      </c>
      <c r="AV28" s="30">
        <v>6.5</v>
      </c>
      <c r="AW28" s="22">
        <v>50</v>
      </c>
      <c r="AX28" s="22">
        <v>50</v>
      </c>
      <c r="AY28" s="22">
        <v>50</v>
      </c>
    </row>
    <row r="29" spans="1:51" ht="19.5">
      <c r="J29" s="22">
        <f t="shared" si="18"/>
        <v>1</v>
      </c>
      <c r="K29" s="22">
        <v>1.4</v>
      </c>
      <c r="M29" s="22">
        <f t="shared" si="19"/>
        <v>0.4</v>
      </c>
      <c r="N29" s="22">
        <v>2.1</v>
      </c>
      <c r="Y29" s="22">
        <v>0.22600000000000001</v>
      </c>
      <c r="Z29" s="23">
        <f t="shared" si="1"/>
        <v>0.72599999999999998</v>
      </c>
      <c r="AA29" s="23">
        <f t="shared" si="2"/>
        <v>0.72599999999999998</v>
      </c>
      <c r="AB29" s="23">
        <f t="shared" si="3"/>
        <v>0.73899999999999988</v>
      </c>
      <c r="AC29" s="23">
        <f t="shared" si="4"/>
        <v>0.752</v>
      </c>
      <c r="AD29" s="23">
        <f t="shared" si="5"/>
        <v>0.73899999999999988</v>
      </c>
      <c r="AG29" s="22">
        <f t="shared" si="20"/>
        <v>0.6</v>
      </c>
      <c r="AH29" s="22">
        <v>1.05</v>
      </c>
      <c r="AP29" s="39" t="s">
        <v>64</v>
      </c>
      <c r="AQ29" s="39" t="s">
        <v>153</v>
      </c>
      <c r="AR29" s="29">
        <v>0.75</v>
      </c>
      <c r="AS29" s="29">
        <v>4.9000000000000002E-2</v>
      </c>
      <c r="AT29" s="30">
        <v>2.5</v>
      </c>
      <c r="AU29" s="30">
        <v>5</v>
      </c>
      <c r="AV29" s="30">
        <v>6</v>
      </c>
      <c r="AW29" s="22">
        <v>50</v>
      </c>
      <c r="AX29" s="22">
        <v>50</v>
      </c>
      <c r="AY29" s="22">
        <v>50</v>
      </c>
    </row>
    <row r="30" spans="1:51" ht="19.5">
      <c r="J30" s="22">
        <f t="shared" si="18"/>
        <v>1.25</v>
      </c>
      <c r="K30" s="22">
        <v>1.2</v>
      </c>
      <c r="M30" s="22">
        <f t="shared" si="19"/>
        <v>0.5</v>
      </c>
      <c r="N30" s="22">
        <v>2.1</v>
      </c>
      <c r="Y30" s="22">
        <v>0.22700000000000001</v>
      </c>
      <c r="Z30" s="23">
        <f t="shared" si="1"/>
        <v>0.72699999999999998</v>
      </c>
      <c r="AA30" s="23">
        <f t="shared" si="2"/>
        <v>0.72699999999999998</v>
      </c>
      <c r="AB30" s="23">
        <f t="shared" si="3"/>
        <v>0.74049999999999994</v>
      </c>
      <c r="AC30" s="23">
        <f t="shared" si="4"/>
        <v>0.754</v>
      </c>
      <c r="AD30" s="23">
        <f t="shared" si="5"/>
        <v>0.74049999999999994</v>
      </c>
      <c r="AG30" s="22">
        <f t="shared" si="20"/>
        <v>1</v>
      </c>
      <c r="AH30" s="22">
        <v>1.2</v>
      </c>
      <c r="AP30" s="39" t="s">
        <v>65</v>
      </c>
      <c r="AQ30" s="39" t="s">
        <v>153</v>
      </c>
      <c r="AR30" s="29">
        <v>0.75</v>
      </c>
      <c r="AS30" s="29">
        <v>4.9000000000000002E-2</v>
      </c>
      <c r="AT30" s="30">
        <v>2.5</v>
      </c>
      <c r="AU30" s="30">
        <v>4</v>
      </c>
      <c r="AV30" s="30">
        <v>4.5</v>
      </c>
      <c r="AW30" s="22">
        <v>15</v>
      </c>
      <c r="AX30" s="22">
        <v>10.5</v>
      </c>
      <c r="AY30" s="26" t="s">
        <v>104</v>
      </c>
    </row>
    <row r="31" spans="1:51" ht="19.5">
      <c r="J31" s="22">
        <f t="shared" si="18"/>
        <v>1.5</v>
      </c>
      <c r="K31" s="22">
        <v>1.2</v>
      </c>
      <c r="M31" s="22">
        <f t="shared" si="19"/>
        <v>0.6</v>
      </c>
      <c r="N31" s="22">
        <v>2.1</v>
      </c>
      <c r="Y31" s="22">
        <v>0.22800000000000001</v>
      </c>
      <c r="Z31" s="23">
        <f t="shared" si="1"/>
        <v>0.72799999999999998</v>
      </c>
      <c r="AA31" s="23">
        <f t="shared" si="2"/>
        <v>0.72799999999999998</v>
      </c>
      <c r="AB31" s="23">
        <f t="shared" si="3"/>
        <v>0.74199999999999988</v>
      </c>
      <c r="AC31" s="23">
        <f t="shared" si="4"/>
        <v>0.75600000000000001</v>
      </c>
      <c r="AD31" s="23">
        <f t="shared" si="5"/>
        <v>0.74199999999999988</v>
      </c>
      <c r="AG31" s="22">
        <f t="shared" si="20"/>
        <v>2</v>
      </c>
      <c r="AH31" s="22">
        <v>1.4</v>
      </c>
      <c r="AP31" s="39" t="s">
        <v>66</v>
      </c>
      <c r="AQ31" s="39" t="s">
        <v>153</v>
      </c>
      <c r="AR31" s="29">
        <v>0.75</v>
      </c>
      <c r="AS31" s="29">
        <v>4.9000000000000002E-2</v>
      </c>
      <c r="AT31" s="30">
        <v>2.5</v>
      </c>
      <c r="AU31" s="30">
        <v>3</v>
      </c>
      <c r="AV31" s="30">
        <v>4</v>
      </c>
      <c r="AW31" s="22">
        <v>15</v>
      </c>
      <c r="AX31" s="22">
        <v>10.5</v>
      </c>
      <c r="AY31" s="22">
        <v>10.5</v>
      </c>
    </row>
    <row r="32" spans="1:51" ht="19.5">
      <c r="Y32" s="22">
        <v>0.22900000000000001</v>
      </c>
      <c r="Z32" s="23">
        <f t="shared" si="1"/>
        <v>0.72899999999999998</v>
      </c>
      <c r="AA32" s="23">
        <f t="shared" si="2"/>
        <v>0.72899999999999998</v>
      </c>
      <c r="AB32" s="23">
        <f t="shared" si="3"/>
        <v>0.74349999999999983</v>
      </c>
      <c r="AC32" s="23">
        <f t="shared" si="4"/>
        <v>0.75800000000000001</v>
      </c>
      <c r="AD32" s="23">
        <f t="shared" si="5"/>
        <v>0.74349999999999983</v>
      </c>
      <c r="AP32" s="39" t="s">
        <v>70</v>
      </c>
      <c r="AQ32" s="39" t="s">
        <v>153</v>
      </c>
      <c r="AR32" s="29">
        <v>0.75</v>
      </c>
      <c r="AS32" s="29">
        <v>4.9000000000000002E-2</v>
      </c>
      <c r="AT32" s="29">
        <v>2</v>
      </c>
      <c r="AU32" s="30">
        <v>5</v>
      </c>
      <c r="AV32" s="30">
        <v>6</v>
      </c>
      <c r="AW32" s="22">
        <v>50</v>
      </c>
      <c r="AX32" s="22">
        <v>50</v>
      </c>
      <c r="AY32" s="22">
        <v>50</v>
      </c>
    </row>
    <row r="33" spans="25:51" ht="19.5">
      <c r="Y33" s="22">
        <v>0.23</v>
      </c>
      <c r="Z33" s="23">
        <f t="shared" si="1"/>
        <v>0.73</v>
      </c>
      <c r="AA33" s="23">
        <f t="shared" si="2"/>
        <v>0.73</v>
      </c>
      <c r="AB33" s="23">
        <f t="shared" si="3"/>
        <v>0.74499999999999988</v>
      </c>
      <c r="AC33" s="23">
        <f t="shared" si="4"/>
        <v>0.76</v>
      </c>
      <c r="AD33" s="23">
        <f t="shared" si="5"/>
        <v>0.74499999999999988</v>
      </c>
      <c r="AP33" s="39" t="s">
        <v>71</v>
      </c>
      <c r="AQ33" s="39" t="s">
        <v>153</v>
      </c>
      <c r="AR33" s="29">
        <v>0.75</v>
      </c>
      <c r="AS33" s="29">
        <v>4.9000000000000002E-2</v>
      </c>
      <c r="AT33" s="29">
        <v>2</v>
      </c>
      <c r="AU33" s="30">
        <v>3.5</v>
      </c>
      <c r="AV33" s="30">
        <v>3.5</v>
      </c>
      <c r="AW33" s="22">
        <v>15</v>
      </c>
      <c r="AX33" s="22">
        <v>10.5</v>
      </c>
      <c r="AY33" s="26" t="s">
        <v>103</v>
      </c>
    </row>
    <row r="34" spans="25:51" ht="19.5">
      <c r="Y34" s="22">
        <v>0.23100000000000001</v>
      </c>
      <c r="Z34" s="23">
        <f t="shared" si="1"/>
        <v>0.73099999999999998</v>
      </c>
      <c r="AA34" s="23">
        <f t="shared" si="2"/>
        <v>0.73099999999999998</v>
      </c>
      <c r="AB34" s="23">
        <f t="shared" si="3"/>
        <v>0.74649999999999994</v>
      </c>
      <c r="AC34" s="23">
        <f t="shared" si="4"/>
        <v>0.76200000000000001</v>
      </c>
      <c r="AD34" s="23">
        <f t="shared" si="5"/>
        <v>0.74649999999999994</v>
      </c>
      <c r="AP34" s="39" t="s">
        <v>72</v>
      </c>
      <c r="AQ34" s="39" t="s">
        <v>153</v>
      </c>
      <c r="AR34" s="29">
        <v>0.75</v>
      </c>
      <c r="AS34" s="29">
        <v>7.2999999999999995E-2</v>
      </c>
      <c r="AT34" s="29">
        <v>2</v>
      </c>
      <c r="AU34" s="30">
        <v>4</v>
      </c>
      <c r="AV34" s="30">
        <v>6.5</v>
      </c>
      <c r="AW34" s="22">
        <v>50</v>
      </c>
      <c r="AX34" s="22">
        <v>50</v>
      </c>
      <c r="AY34" s="22">
        <v>50</v>
      </c>
    </row>
    <row r="35" spans="25:51" ht="19.5">
      <c r="Y35" s="22">
        <v>0.23200000000000001</v>
      </c>
      <c r="Z35" s="23">
        <f t="shared" si="1"/>
        <v>0.73199999999999998</v>
      </c>
      <c r="AA35" s="23">
        <f t="shared" si="2"/>
        <v>0.73199999999999998</v>
      </c>
      <c r="AB35" s="23">
        <f t="shared" si="3"/>
        <v>0.748</v>
      </c>
      <c r="AC35" s="23">
        <f t="shared" si="4"/>
        <v>0.76400000000000001</v>
      </c>
      <c r="AD35" s="23">
        <f t="shared" si="5"/>
        <v>0.748</v>
      </c>
      <c r="AP35" s="39" t="s">
        <v>73</v>
      </c>
      <c r="AQ35" s="39" t="s">
        <v>153</v>
      </c>
      <c r="AR35" s="29">
        <v>0.75</v>
      </c>
      <c r="AS35" s="29">
        <v>7.2999999999999995E-2</v>
      </c>
      <c r="AT35" s="29">
        <v>2</v>
      </c>
      <c r="AU35" s="30">
        <v>4</v>
      </c>
      <c r="AV35" s="30">
        <v>6</v>
      </c>
      <c r="AW35" s="22">
        <v>50</v>
      </c>
      <c r="AX35" s="22">
        <v>50</v>
      </c>
      <c r="AY35" s="22">
        <v>40</v>
      </c>
    </row>
    <row r="36" spans="25:51" ht="19.5">
      <c r="Y36" s="22">
        <v>0.23300000000000001</v>
      </c>
      <c r="Z36" s="23">
        <f t="shared" si="1"/>
        <v>0.73299999999999998</v>
      </c>
      <c r="AA36" s="23">
        <f t="shared" si="2"/>
        <v>0.73299999999999998</v>
      </c>
      <c r="AB36" s="23">
        <f t="shared" si="3"/>
        <v>0.74949999999999994</v>
      </c>
      <c r="AC36" s="23">
        <f t="shared" si="4"/>
        <v>0.76600000000000001</v>
      </c>
      <c r="AD36" s="23">
        <f t="shared" si="5"/>
        <v>0.74949999999999994</v>
      </c>
      <c r="AP36" s="39" t="s">
        <v>74</v>
      </c>
      <c r="AQ36" s="39" t="s">
        <v>153</v>
      </c>
      <c r="AR36" s="29">
        <v>0.75</v>
      </c>
      <c r="AS36" s="29">
        <v>7.2999999999999995E-2</v>
      </c>
      <c r="AT36" s="30">
        <v>2.5</v>
      </c>
      <c r="AU36" s="30">
        <v>5</v>
      </c>
      <c r="AV36" s="30">
        <v>6.5</v>
      </c>
      <c r="AW36" s="22">
        <v>50</v>
      </c>
      <c r="AX36" s="22">
        <v>50</v>
      </c>
      <c r="AY36" s="22">
        <v>50</v>
      </c>
    </row>
    <row r="37" spans="25:51" ht="19.5">
      <c r="Y37" s="22">
        <v>0.23400000000000001</v>
      </c>
      <c r="Z37" s="23">
        <f t="shared" si="1"/>
        <v>0.73399999999999999</v>
      </c>
      <c r="AA37" s="23">
        <f t="shared" si="2"/>
        <v>0.73399999999999999</v>
      </c>
      <c r="AB37" s="23">
        <f t="shared" si="3"/>
        <v>0.75099999999999989</v>
      </c>
      <c r="AC37" s="23">
        <f t="shared" si="4"/>
        <v>0.76800000000000002</v>
      </c>
      <c r="AD37" s="23">
        <f t="shared" si="5"/>
        <v>0.75099999999999989</v>
      </c>
      <c r="AP37" s="39" t="s">
        <v>75</v>
      </c>
      <c r="AQ37" s="39" t="s">
        <v>153</v>
      </c>
      <c r="AR37" s="29">
        <v>0.75</v>
      </c>
      <c r="AS37" s="29">
        <v>4.9000000000000002E-2</v>
      </c>
      <c r="AT37" s="29">
        <v>2</v>
      </c>
      <c r="AU37" s="30">
        <v>5.5</v>
      </c>
      <c r="AV37" s="30">
        <v>6</v>
      </c>
      <c r="AW37" s="22">
        <v>50</v>
      </c>
      <c r="AX37" s="22">
        <v>50</v>
      </c>
      <c r="AY37" s="22">
        <v>50</v>
      </c>
    </row>
    <row r="38" spans="25:51" ht="19.5">
      <c r="Y38" s="22">
        <v>0.23499999999999999</v>
      </c>
      <c r="Z38" s="23">
        <f t="shared" si="1"/>
        <v>0.73499999999999999</v>
      </c>
      <c r="AA38" s="23">
        <f t="shared" si="2"/>
        <v>0.73499999999999999</v>
      </c>
      <c r="AB38" s="23">
        <f t="shared" si="3"/>
        <v>0.75249999999999995</v>
      </c>
      <c r="AC38" s="23">
        <f t="shared" si="4"/>
        <v>0.77</v>
      </c>
      <c r="AD38" s="23">
        <f t="shared" si="5"/>
        <v>0.75249999999999995</v>
      </c>
      <c r="AP38" s="39" t="s">
        <v>76</v>
      </c>
      <c r="AQ38" s="39" t="s">
        <v>153</v>
      </c>
      <c r="AR38" s="29">
        <v>0.75</v>
      </c>
      <c r="AS38" s="29">
        <v>4.9000000000000002E-2</v>
      </c>
      <c r="AT38" s="29">
        <v>2</v>
      </c>
      <c r="AU38" s="30">
        <v>4.5</v>
      </c>
      <c r="AV38" s="30">
        <v>5</v>
      </c>
      <c r="AW38" s="22">
        <v>50</v>
      </c>
      <c r="AX38" s="22">
        <v>50</v>
      </c>
      <c r="AY38" s="22">
        <v>50</v>
      </c>
    </row>
    <row r="39" spans="25:51" ht="19.5">
      <c r="Y39" s="22">
        <v>0.23599999999999999</v>
      </c>
      <c r="Z39" s="23">
        <f t="shared" si="1"/>
        <v>0.73599999999999999</v>
      </c>
      <c r="AA39" s="23">
        <f t="shared" si="2"/>
        <v>0.73599999999999999</v>
      </c>
      <c r="AB39" s="23">
        <f t="shared" si="3"/>
        <v>0.75399999999999989</v>
      </c>
      <c r="AC39" s="23">
        <f t="shared" si="4"/>
        <v>0.77200000000000002</v>
      </c>
      <c r="AD39" s="23">
        <f t="shared" si="5"/>
        <v>0.75399999999999989</v>
      </c>
      <c r="AP39" s="39" t="s">
        <v>77</v>
      </c>
      <c r="AQ39" s="39" t="s">
        <v>153</v>
      </c>
      <c r="AR39" s="29">
        <v>0.75</v>
      </c>
      <c r="AS39" s="29">
        <v>7.2999999999999995E-2</v>
      </c>
      <c r="AT39" s="29">
        <v>2.5</v>
      </c>
      <c r="AU39" s="30">
        <v>4</v>
      </c>
      <c r="AV39" s="30">
        <v>6.5</v>
      </c>
      <c r="AW39" s="22">
        <v>50</v>
      </c>
      <c r="AX39" s="22">
        <v>50</v>
      </c>
      <c r="AY39" s="22">
        <v>50</v>
      </c>
    </row>
    <row r="40" spans="25:51" ht="19.5">
      <c r="Y40" s="22">
        <v>0.23699999999999999</v>
      </c>
      <c r="Z40" s="23">
        <f t="shared" si="1"/>
        <v>0.73699999999999999</v>
      </c>
      <c r="AA40" s="23">
        <f t="shared" si="2"/>
        <v>0.73699999999999999</v>
      </c>
      <c r="AB40" s="23">
        <f t="shared" si="3"/>
        <v>0.75549999999999984</v>
      </c>
      <c r="AC40" s="23">
        <f t="shared" si="4"/>
        <v>0.77400000000000002</v>
      </c>
      <c r="AD40" s="23">
        <f t="shared" si="5"/>
        <v>0.75549999999999984</v>
      </c>
      <c r="AP40" s="39" t="s">
        <v>78</v>
      </c>
      <c r="AQ40" s="39" t="s">
        <v>153</v>
      </c>
      <c r="AR40" s="29">
        <v>0.75</v>
      </c>
      <c r="AS40" s="29">
        <v>4.9000000000000002E-2</v>
      </c>
      <c r="AT40" s="29">
        <v>2.5</v>
      </c>
      <c r="AU40" s="30">
        <v>5</v>
      </c>
      <c r="AV40" s="30">
        <v>5.5</v>
      </c>
      <c r="AW40" s="22">
        <v>50</v>
      </c>
      <c r="AX40" s="22">
        <v>50</v>
      </c>
      <c r="AY40" s="22">
        <v>50</v>
      </c>
    </row>
    <row r="41" spans="25:51" ht="19.5">
      <c r="Y41" s="22">
        <v>0.23799999999999999</v>
      </c>
      <c r="Z41" s="23">
        <f t="shared" si="1"/>
        <v>0.73799999999999999</v>
      </c>
      <c r="AA41" s="23">
        <f t="shared" si="2"/>
        <v>0.73799999999999999</v>
      </c>
      <c r="AB41" s="23">
        <f t="shared" si="3"/>
        <v>0.7569999999999999</v>
      </c>
      <c r="AC41" s="23">
        <f t="shared" si="4"/>
        <v>0.77600000000000002</v>
      </c>
      <c r="AD41" s="23">
        <f t="shared" si="5"/>
        <v>0.7569999999999999</v>
      </c>
      <c r="AP41" s="39" t="s">
        <v>79</v>
      </c>
      <c r="AQ41" s="39" t="s">
        <v>154</v>
      </c>
      <c r="AR41" s="29">
        <v>0.9</v>
      </c>
      <c r="AS41" s="29">
        <v>4.7E-2</v>
      </c>
      <c r="AT41" s="29">
        <v>3</v>
      </c>
      <c r="AU41" s="30">
        <v>5.5</v>
      </c>
      <c r="AV41" s="30">
        <v>6.5</v>
      </c>
      <c r="AW41" s="22">
        <v>100</v>
      </c>
      <c r="AX41" s="22">
        <v>70</v>
      </c>
      <c r="AY41" s="22">
        <v>50</v>
      </c>
    </row>
    <row r="42" spans="25:51" ht="15" customHeight="1">
      <c r="Y42" s="22">
        <v>0.23899999999999999</v>
      </c>
      <c r="Z42" s="23">
        <f t="shared" si="1"/>
        <v>0.73899999999999999</v>
      </c>
      <c r="AA42" s="23">
        <f t="shared" si="2"/>
        <v>0.73899999999999999</v>
      </c>
      <c r="AB42" s="23">
        <f t="shared" si="3"/>
        <v>0.75849999999999995</v>
      </c>
      <c r="AC42" s="23">
        <f t="shared" si="4"/>
        <v>0.77800000000000002</v>
      </c>
      <c r="AD42" s="23">
        <f t="shared" si="5"/>
        <v>0.75849999999999995</v>
      </c>
      <c r="AP42" s="39" t="s">
        <v>80</v>
      </c>
      <c r="AQ42" s="39" t="s">
        <v>154</v>
      </c>
      <c r="AR42" s="29">
        <v>0.9</v>
      </c>
      <c r="AS42" s="29">
        <v>4.7E-2</v>
      </c>
      <c r="AT42" s="29">
        <v>3</v>
      </c>
      <c r="AU42" s="30">
        <v>4.5</v>
      </c>
      <c r="AV42" s="30">
        <v>4.5</v>
      </c>
      <c r="AW42" s="22">
        <v>21</v>
      </c>
      <c r="AX42" s="22">
        <v>18</v>
      </c>
      <c r="AY42" s="26" t="s">
        <v>103</v>
      </c>
    </row>
    <row r="43" spans="25:51" ht="19.5">
      <c r="Y43" s="22">
        <v>0.24</v>
      </c>
      <c r="Z43" s="23">
        <f t="shared" si="1"/>
        <v>0.74</v>
      </c>
      <c r="AA43" s="23">
        <f t="shared" si="2"/>
        <v>0.74</v>
      </c>
      <c r="AB43" s="23">
        <f t="shared" si="3"/>
        <v>0.7599999999999999</v>
      </c>
      <c r="AC43" s="23">
        <f t="shared" si="4"/>
        <v>0.78</v>
      </c>
      <c r="AD43" s="23">
        <f t="shared" si="5"/>
        <v>0.7599999999999999</v>
      </c>
      <c r="AP43" s="39" t="s">
        <v>81</v>
      </c>
      <c r="AQ43" s="39" t="s">
        <v>154</v>
      </c>
      <c r="AR43" s="29">
        <v>0.9</v>
      </c>
      <c r="AS43" s="29">
        <v>4.7E-2</v>
      </c>
      <c r="AT43" s="29">
        <v>3</v>
      </c>
      <c r="AU43" s="30">
        <v>2.5</v>
      </c>
      <c r="AV43" s="30">
        <v>3</v>
      </c>
      <c r="AW43" s="22">
        <v>10.5</v>
      </c>
      <c r="AX43" s="26" t="s">
        <v>104</v>
      </c>
      <c r="AY43" s="26" t="s">
        <v>103</v>
      </c>
    </row>
    <row r="44" spans="25:51" ht="19.5">
      <c r="Y44" s="22">
        <v>0.24099999999999999</v>
      </c>
      <c r="Z44" s="23">
        <f t="shared" si="1"/>
        <v>0.74099999999999999</v>
      </c>
      <c r="AA44" s="23">
        <f t="shared" si="2"/>
        <v>0.74099999999999999</v>
      </c>
      <c r="AB44" s="23">
        <f t="shared" si="3"/>
        <v>0.76149999999999984</v>
      </c>
      <c r="AC44" s="23">
        <f t="shared" si="4"/>
        <v>0.78200000000000003</v>
      </c>
      <c r="AD44" s="23">
        <f t="shared" si="5"/>
        <v>0.76149999999999984</v>
      </c>
      <c r="AP44" s="39" t="s">
        <v>82</v>
      </c>
      <c r="AQ44" s="39" t="s">
        <v>154</v>
      </c>
      <c r="AR44" s="29">
        <v>0.8</v>
      </c>
      <c r="AS44" s="31">
        <v>7.1999999999999995E-2</v>
      </c>
      <c r="AT44" s="29">
        <v>3</v>
      </c>
      <c r="AU44" s="30">
        <v>5.5</v>
      </c>
      <c r="AV44" s="30">
        <v>6.5</v>
      </c>
      <c r="AW44" s="22">
        <v>120</v>
      </c>
      <c r="AX44" s="22">
        <v>100</v>
      </c>
      <c r="AY44" s="22">
        <v>80</v>
      </c>
    </row>
    <row r="45" spans="25:51" ht="19.5">
      <c r="Y45" s="22">
        <v>0.24199999999999999</v>
      </c>
      <c r="Z45" s="23">
        <f t="shared" si="1"/>
        <v>0.74199999999999999</v>
      </c>
      <c r="AA45" s="23">
        <f t="shared" si="2"/>
        <v>0.74199999999999999</v>
      </c>
      <c r="AB45" s="23">
        <f t="shared" si="3"/>
        <v>0.7629999999999999</v>
      </c>
      <c r="AC45" s="23">
        <f t="shared" si="4"/>
        <v>0.78400000000000003</v>
      </c>
      <c r="AD45" s="23">
        <f t="shared" si="5"/>
        <v>0.7629999999999999</v>
      </c>
      <c r="AP45" s="39" t="s">
        <v>83</v>
      </c>
      <c r="AQ45" s="39" t="s">
        <v>154</v>
      </c>
      <c r="AR45" s="29">
        <v>0.8</v>
      </c>
      <c r="AS45" s="29">
        <v>7.1999999999999995E-2</v>
      </c>
      <c r="AT45" s="29">
        <v>3</v>
      </c>
      <c r="AU45" s="30">
        <v>4.5</v>
      </c>
      <c r="AV45" s="30">
        <v>4.5</v>
      </c>
      <c r="AW45" s="22">
        <v>28</v>
      </c>
      <c r="AX45" s="22">
        <v>21</v>
      </c>
      <c r="AY45" s="26" t="s">
        <v>104</v>
      </c>
    </row>
    <row r="46" spans="25:51" ht="19.5">
      <c r="Y46" s="22">
        <v>0.24299999999999999</v>
      </c>
      <c r="Z46" s="23">
        <f t="shared" si="1"/>
        <v>0.74299999999999999</v>
      </c>
      <c r="AA46" s="23">
        <f t="shared" si="2"/>
        <v>0.74299999999999999</v>
      </c>
      <c r="AB46" s="23">
        <f t="shared" si="3"/>
        <v>0.76449999999999996</v>
      </c>
      <c r="AC46" s="23">
        <f t="shared" si="4"/>
        <v>0.78600000000000003</v>
      </c>
      <c r="AD46" s="23">
        <f t="shared" si="5"/>
        <v>0.76449999999999996</v>
      </c>
      <c r="AP46" s="39" t="s">
        <v>84</v>
      </c>
      <c r="AQ46" s="39" t="s">
        <v>154</v>
      </c>
      <c r="AR46" s="29">
        <v>0.8</v>
      </c>
      <c r="AS46" s="31">
        <v>7.1999999999999995E-2</v>
      </c>
      <c r="AT46" s="29">
        <v>3</v>
      </c>
      <c r="AU46" s="30">
        <v>3</v>
      </c>
      <c r="AV46" s="30">
        <v>3.5</v>
      </c>
      <c r="AW46" s="22">
        <v>10.5</v>
      </c>
      <c r="AX46" s="26" t="s">
        <v>103</v>
      </c>
      <c r="AY46" s="26" t="s">
        <v>103</v>
      </c>
    </row>
    <row r="47" spans="25:51" ht="19.5">
      <c r="Y47" s="22">
        <v>0.24399999999999999</v>
      </c>
      <c r="Z47" s="23">
        <f t="shared" si="1"/>
        <v>0.74399999999999999</v>
      </c>
      <c r="AA47" s="23">
        <f t="shared" si="2"/>
        <v>0.74399999999999999</v>
      </c>
      <c r="AB47" s="23">
        <f t="shared" si="3"/>
        <v>0.7659999999999999</v>
      </c>
      <c r="AC47" s="23">
        <f t="shared" si="4"/>
        <v>0.78800000000000003</v>
      </c>
      <c r="AD47" s="23">
        <f t="shared" si="5"/>
        <v>0.7659999999999999</v>
      </c>
      <c r="AP47" s="39" t="s">
        <v>85</v>
      </c>
      <c r="AQ47" s="39" t="s">
        <v>154</v>
      </c>
      <c r="AR47" s="29">
        <v>0.8</v>
      </c>
      <c r="AS47" s="31">
        <v>7.1999999999999995E-2</v>
      </c>
      <c r="AT47" s="29">
        <v>3</v>
      </c>
      <c r="AU47" s="30">
        <v>5</v>
      </c>
      <c r="AV47" s="30">
        <v>6</v>
      </c>
      <c r="AW47" s="22">
        <v>50</v>
      </c>
      <c r="AX47" s="22">
        <v>35</v>
      </c>
      <c r="AY47" s="22">
        <v>35</v>
      </c>
    </row>
    <row r="48" spans="25:51" ht="19.5">
      <c r="Y48" s="22">
        <v>0.245</v>
      </c>
      <c r="Z48" s="23">
        <f t="shared" si="1"/>
        <v>0.745</v>
      </c>
      <c r="AA48" s="23">
        <f t="shared" si="2"/>
        <v>0.745</v>
      </c>
      <c r="AB48" s="23">
        <f t="shared" si="3"/>
        <v>0.76749999999999985</v>
      </c>
      <c r="AC48" s="23">
        <f t="shared" si="4"/>
        <v>0.79</v>
      </c>
      <c r="AD48" s="23">
        <f t="shared" si="5"/>
        <v>0.76749999999999985</v>
      </c>
      <c r="AP48" s="39" t="s">
        <v>86</v>
      </c>
      <c r="AQ48" s="39" t="s">
        <v>154</v>
      </c>
      <c r="AR48" s="29">
        <v>0.8</v>
      </c>
      <c r="AS48" s="29">
        <v>7.1999999999999995E-2</v>
      </c>
      <c r="AT48" s="29">
        <v>3</v>
      </c>
      <c r="AU48" s="30">
        <v>5.5</v>
      </c>
      <c r="AV48" s="30">
        <v>6.5</v>
      </c>
      <c r="AW48" s="22">
        <v>120</v>
      </c>
      <c r="AX48" s="22">
        <v>100</v>
      </c>
      <c r="AY48" s="22">
        <v>70</v>
      </c>
    </row>
    <row r="49" spans="25:51" ht="19.5">
      <c r="Y49" s="22">
        <v>0.246</v>
      </c>
      <c r="Z49" s="23">
        <f t="shared" si="1"/>
        <v>0.746</v>
      </c>
      <c r="AA49" s="23">
        <f t="shared" si="2"/>
        <v>0.746</v>
      </c>
      <c r="AB49" s="23">
        <f t="shared" si="3"/>
        <v>0.76899999999999991</v>
      </c>
      <c r="AC49" s="23">
        <f t="shared" si="4"/>
        <v>0.79200000000000004</v>
      </c>
      <c r="AD49" s="23">
        <f t="shared" si="5"/>
        <v>0.76899999999999991</v>
      </c>
      <c r="AP49" s="39" t="s">
        <v>89</v>
      </c>
      <c r="AQ49" s="39" t="s">
        <v>155</v>
      </c>
      <c r="AR49" s="29">
        <v>0.75</v>
      </c>
      <c r="AS49" s="29">
        <v>4.9000000000000002E-2</v>
      </c>
      <c r="AT49" s="29">
        <v>3</v>
      </c>
      <c r="AU49" s="30">
        <v>7.5</v>
      </c>
      <c r="AV49" s="30">
        <v>7.5</v>
      </c>
      <c r="AW49" s="22">
        <v>200</v>
      </c>
      <c r="AX49" s="22">
        <v>200</v>
      </c>
      <c r="AY49" s="22">
        <v>200</v>
      </c>
    </row>
    <row r="50" spans="25:51" ht="19.5">
      <c r="Y50" s="22">
        <v>0.247</v>
      </c>
      <c r="Z50" s="23">
        <f t="shared" si="1"/>
        <v>0.747</v>
      </c>
      <c r="AA50" s="23">
        <f t="shared" si="2"/>
        <v>0.747</v>
      </c>
      <c r="AB50" s="23">
        <f t="shared" si="3"/>
        <v>0.77049999999999996</v>
      </c>
      <c r="AC50" s="23">
        <f t="shared" si="4"/>
        <v>0.79400000000000004</v>
      </c>
      <c r="AD50" s="23">
        <f t="shared" si="5"/>
        <v>0.77049999999999996</v>
      </c>
      <c r="AP50" s="39" t="s">
        <v>90</v>
      </c>
      <c r="AQ50" s="39" t="s">
        <v>155</v>
      </c>
      <c r="AR50" s="29">
        <v>0.75</v>
      </c>
      <c r="AS50" s="29">
        <v>4.9000000000000002E-2</v>
      </c>
      <c r="AT50" s="29">
        <v>2.5</v>
      </c>
      <c r="AU50" s="30">
        <v>5.5</v>
      </c>
      <c r="AV50" s="30">
        <v>7</v>
      </c>
      <c r="AW50" s="22">
        <v>200</v>
      </c>
      <c r="AX50" s="22">
        <v>200</v>
      </c>
      <c r="AY50" s="22">
        <v>200</v>
      </c>
    </row>
    <row r="51" spans="25:51" ht="19.5">
      <c r="Y51" s="22">
        <v>0.248</v>
      </c>
      <c r="Z51" s="23">
        <f t="shared" si="1"/>
        <v>0.748</v>
      </c>
      <c r="AA51" s="23">
        <f t="shared" si="2"/>
        <v>0.748</v>
      </c>
      <c r="AB51" s="23">
        <f t="shared" si="3"/>
        <v>0.77199999999999991</v>
      </c>
      <c r="AC51" s="23">
        <f t="shared" si="4"/>
        <v>0.79600000000000004</v>
      </c>
      <c r="AD51" s="23">
        <f t="shared" si="5"/>
        <v>0.77199999999999991</v>
      </c>
      <c r="AP51" s="39" t="s">
        <v>91</v>
      </c>
      <c r="AQ51" s="39" t="s">
        <v>155</v>
      </c>
      <c r="AR51" s="29">
        <v>0.75</v>
      </c>
      <c r="AS51" s="29">
        <v>4.9000000000000002E-2</v>
      </c>
      <c r="AT51" s="29">
        <v>2.5</v>
      </c>
      <c r="AU51" s="30">
        <v>5.5</v>
      </c>
      <c r="AV51" s="30">
        <v>7</v>
      </c>
      <c r="AW51" s="22">
        <v>200</v>
      </c>
      <c r="AX51" s="22">
        <v>200</v>
      </c>
      <c r="AY51" s="22">
        <v>200</v>
      </c>
    </row>
    <row r="52" spans="25:51" ht="19.5">
      <c r="Y52" s="22">
        <v>0.249</v>
      </c>
      <c r="Z52" s="23">
        <f t="shared" si="1"/>
        <v>0.749</v>
      </c>
      <c r="AA52" s="23">
        <f t="shared" si="2"/>
        <v>0.749</v>
      </c>
      <c r="AB52" s="23">
        <f t="shared" si="3"/>
        <v>0.77349999999999985</v>
      </c>
      <c r="AC52" s="23">
        <f t="shared" si="4"/>
        <v>0.79800000000000004</v>
      </c>
      <c r="AD52" s="23">
        <f t="shared" si="5"/>
        <v>0.77349999999999985</v>
      </c>
      <c r="AP52" s="39" t="s">
        <v>92</v>
      </c>
      <c r="AQ52" s="39" t="s">
        <v>155</v>
      </c>
      <c r="AR52" s="29">
        <v>0.75</v>
      </c>
      <c r="AS52" s="29">
        <v>7.2999999999999995E-2</v>
      </c>
      <c r="AT52" s="29">
        <v>2.5</v>
      </c>
      <c r="AU52" s="30">
        <v>4</v>
      </c>
      <c r="AV52" s="30">
        <v>7.5</v>
      </c>
      <c r="AW52" s="22">
        <v>200</v>
      </c>
      <c r="AX52" s="22">
        <v>200</v>
      </c>
      <c r="AY52" s="22">
        <v>200</v>
      </c>
    </row>
    <row r="53" spans="25:51" ht="19.5">
      <c r="Y53" s="22">
        <v>0.25</v>
      </c>
      <c r="Z53" s="23">
        <f t="shared" si="1"/>
        <v>0.75</v>
      </c>
      <c r="AA53" s="23">
        <f t="shared" si="2"/>
        <v>0.75</v>
      </c>
      <c r="AB53" s="23">
        <f t="shared" si="3"/>
        <v>0.77499999999999991</v>
      </c>
      <c r="AC53" s="23">
        <f t="shared" si="4"/>
        <v>0.8</v>
      </c>
      <c r="AD53" s="23">
        <f t="shared" si="5"/>
        <v>0.77499999999999991</v>
      </c>
      <c r="AP53" s="39" t="s">
        <v>93</v>
      </c>
      <c r="AQ53" s="39" t="s">
        <v>155</v>
      </c>
      <c r="AR53" s="29">
        <v>0.75</v>
      </c>
      <c r="AS53" s="29">
        <v>7.2999999999999995E-2</v>
      </c>
      <c r="AT53" s="29">
        <v>2.5</v>
      </c>
      <c r="AU53" s="30">
        <v>4</v>
      </c>
      <c r="AV53" s="30">
        <v>7</v>
      </c>
      <c r="AW53" s="22">
        <v>200</v>
      </c>
      <c r="AX53" s="22">
        <v>200</v>
      </c>
      <c r="AY53" s="22">
        <v>200</v>
      </c>
    </row>
    <row r="54" spans="25:51" ht="19.5">
      <c r="Y54" s="22">
        <v>0.251</v>
      </c>
      <c r="Z54" s="23">
        <f t="shared" si="1"/>
        <v>0.751</v>
      </c>
      <c r="AA54" s="23">
        <f t="shared" si="2"/>
        <v>0.751</v>
      </c>
      <c r="AB54" s="23">
        <f t="shared" si="3"/>
        <v>0.77649999999999997</v>
      </c>
      <c r="AC54" s="23">
        <f t="shared" si="4"/>
        <v>0.80200000000000005</v>
      </c>
      <c r="AD54" s="23">
        <f t="shared" si="5"/>
        <v>0.77649999999999997</v>
      </c>
      <c r="AP54" s="39" t="s">
        <v>94</v>
      </c>
      <c r="AQ54" s="39" t="s">
        <v>155</v>
      </c>
      <c r="AR54" s="29">
        <v>0.75</v>
      </c>
      <c r="AS54" s="29">
        <v>7.2999999999999995E-2</v>
      </c>
      <c r="AT54" s="29">
        <v>2.5</v>
      </c>
      <c r="AU54" s="30">
        <v>5</v>
      </c>
      <c r="AV54" s="30">
        <v>7</v>
      </c>
      <c r="AW54" s="22">
        <v>200</v>
      </c>
      <c r="AX54" s="22">
        <v>200</v>
      </c>
      <c r="AY54" s="22">
        <v>200</v>
      </c>
    </row>
    <row r="55" spans="25:51" ht="19.5">
      <c r="Y55" s="22">
        <v>0.252</v>
      </c>
      <c r="Z55" s="23">
        <f t="shared" si="1"/>
        <v>0.752</v>
      </c>
      <c r="AA55" s="23">
        <f t="shared" si="2"/>
        <v>0.752</v>
      </c>
      <c r="AB55" s="23">
        <f t="shared" si="3"/>
        <v>0.77799999999999991</v>
      </c>
      <c r="AC55" s="23">
        <f t="shared" si="4"/>
        <v>0.80400000000000005</v>
      </c>
      <c r="AD55" s="23">
        <f t="shared" si="5"/>
        <v>0.77799999999999991</v>
      </c>
      <c r="AP55" s="39" t="s">
        <v>95</v>
      </c>
      <c r="AQ55" s="39" t="s">
        <v>155</v>
      </c>
      <c r="AR55" s="29">
        <v>0.75</v>
      </c>
      <c r="AS55" s="29">
        <v>4.9000000000000002E-2</v>
      </c>
      <c r="AT55" s="29">
        <v>2.5</v>
      </c>
      <c r="AU55" s="30">
        <v>6</v>
      </c>
      <c r="AV55" s="30">
        <v>7</v>
      </c>
      <c r="AW55" s="22">
        <v>200</v>
      </c>
      <c r="AX55" s="22">
        <v>200</v>
      </c>
      <c r="AY55" s="22">
        <v>200</v>
      </c>
    </row>
    <row r="56" spans="25:51" ht="19.5">
      <c r="Y56" s="22">
        <v>0.253</v>
      </c>
      <c r="Z56" s="23">
        <f t="shared" si="1"/>
        <v>0.753</v>
      </c>
      <c r="AA56" s="23">
        <f t="shared" si="2"/>
        <v>0.753</v>
      </c>
      <c r="AB56" s="23">
        <f t="shared" si="3"/>
        <v>0.77949999999999986</v>
      </c>
      <c r="AC56" s="23">
        <f t="shared" si="4"/>
        <v>0.80600000000000005</v>
      </c>
      <c r="AD56" s="23">
        <f t="shared" si="5"/>
        <v>0.77949999999999986</v>
      </c>
      <c r="AP56" s="39" t="s">
        <v>96</v>
      </c>
      <c r="AQ56" s="39" t="s">
        <v>155</v>
      </c>
      <c r="AR56" s="29">
        <v>0.75</v>
      </c>
      <c r="AS56" s="29">
        <v>4.9000000000000002E-2</v>
      </c>
      <c r="AT56" s="29">
        <v>2.5</v>
      </c>
      <c r="AU56" s="30">
        <v>5</v>
      </c>
      <c r="AV56" s="30">
        <v>6</v>
      </c>
      <c r="AW56" s="22">
        <v>50</v>
      </c>
      <c r="AX56" s="22">
        <v>35</v>
      </c>
      <c r="AY56" s="22">
        <v>21</v>
      </c>
    </row>
    <row r="57" spans="25:51" ht="19.5">
      <c r="Y57" s="22">
        <v>0.254</v>
      </c>
      <c r="Z57" s="23">
        <f t="shared" si="1"/>
        <v>0.754</v>
      </c>
      <c r="AA57" s="23">
        <f t="shared" si="2"/>
        <v>0.754</v>
      </c>
      <c r="AB57" s="23">
        <f t="shared" si="3"/>
        <v>0.78099999999999992</v>
      </c>
      <c r="AC57" s="23">
        <f t="shared" si="4"/>
        <v>0.80800000000000005</v>
      </c>
      <c r="AD57" s="23">
        <f t="shared" si="5"/>
        <v>0.78099999999999992</v>
      </c>
      <c r="AP57" s="39" t="s">
        <v>97</v>
      </c>
      <c r="AQ57" s="39" t="s">
        <v>155</v>
      </c>
      <c r="AR57" s="29">
        <v>0.75</v>
      </c>
      <c r="AS57" s="29">
        <v>4.9000000000000002E-2</v>
      </c>
      <c r="AT57" s="29">
        <v>2.5</v>
      </c>
      <c r="AU57" s="30">
        <v>5</v>
      </c>
      <c r="AV57" s="30">
        <v>6</v>
      </c>
      <c r="AW57" s="22">
        <v>50</v>
      </c>
      <c r="AX57" s="22">
        <v>35</v>
      </c>
      <c r="AY57" s="22">
        <v>21</v>
      </c>
    </row>
    <row r="58" spans="25:51" ht="19.5">
      <c r="Y58" s="22">
        <v>0.255</v>
      </c>
      <c r="Z58" s="23">
        <f t="shared" si="1"/>
        <v>0.755</v>
      </c>
      <c r="AA58" s="23">
        <f t="shared" si="2"/>
        <v>0.755</v>
      </c>
      <c r="AB58" s="23">
        <f t="shared" si="3"/>
        <v>0.78249999999999997</v>
      </c>
      <c r="AC58" s="23">
        <f t="shared" si="4"/>
        <v>0.81</v>
      </c>
      <c r="AD58" s="23">
        <f t="shared" si="5"/>
        <v>0.78249999999999997</v>
      </c>
      <c r="AP58" s="39" t="s">
        <v>98</v>
      </c>
      <c r="AQ58" s="39" t="s">
        <v>155</v>
      </c>
      <c r="AR58" s="29">
        <v>0.75</v>
      </c>
      <c r="AS58" s="29">
        <v>4.9000000000000002E-2</v>
      </c>
      <c r="AT58" s="29">
        <v>2.5</v>
      </c>
      <c r="AU58" s="30">
        <v>5</v>
      </c>
      <c r="AV58" s="30">
        <v>6</v>
      </c>
      <c r="AW58" s="22">
        <v>200</v>
      </c>
      <c r="AX58" s="22">
        <v>200</v>
      </c>
      <c r="AY58" s="22">
        <v>200</v>
      </c>
    </row>
    <row r="59" spans="25:51" ht="19.5">
      <c r="Y59" s="22">
        <v>0.25600000000000001</v>
      </c>
      <c r="Z59" s="23">
        <f t="shared" si="1"/>
        <v>0.75600000000000001</v>
      </c>
      <c r="AA59" s="23">
        <f t="shared" si="2"/>
        <v>0.75600000000000001</v>
      </c>
      <c r="AB59" s="23">
        <f t="shared" si="3"/>
        <v>0.78399999999999992</v>
      </c>
      <c r="AC59" s="23">
        <f t="shared" si="4"/>
        <v>0.81200000000000006</v>
      </c>
      <c r="AD59" s="23">
        <f t="shared" si="5"/>
        <v>0.78399999999999992</v>
      </c>
      <c r="AP59" s="39" t="s">
        <v>99</v>
      </c>
      <c r="AQ59" s="39" t="s">
        <v>155</v>
      </c>
      <c r="AR59" s="29">
        <v>0.75</v>
      </c>
      <c r="AS59" s="29">
        <v>7.2999999999999995E-2</v>
      </c>
      <c r="AT59" s="29">
        <v>2.5</v>
      </c>
      <c r="AU59" s="30">
        <v>4</v>
      </c>
      <c r="AV59" s="30">
        <v>7</v>
      </c>
      <c r="AW59" s="22">
        <v>200</v>
      </c>
      <c r="AX59" s="22">
        <v>200</v>
      </c>
      <c r="AY59" s="22">
        <v>200</v>
      </c>
    </row>
    <row r="60" spans="25:51" ht="19.5">
      <c r="Y60" s="22">
        <v>0.25700000000000001</v>
      </c>
      <c r="Z60" s="23">
        <f t="shared" si="1"/>
        <v>0.75700000000000001</v>
      </c>
      <c r="AA60" s="23">
        <f t="shared" si="2"/>
        <v>0.75700000000000001</v>
      </c>
      <c r="AB60" s="23">
        <f t="shared" si="3"/>
        <v>0.78549999999999986</v>
      </c>
      <c r="AC60" s="23">
        <f t="shared" si="4"/>
        <v>0.81400000000000006</v>
      </c>
      <c r="AD60" s="23">
        <f t="shared" si="5"/>
        <v>0.78549999999999986</v>
      </c>
      <c r="AP60" s="39" t="s">
        <v>100</v>
      </c>
      <c r="AQ60" s="39" t="s">
        <v>155</v>
      </c>
      <c r="AR60" s="29">
        <v>0.75</v>
      </c>
      <c r="AS60" s="29">
        <v>4.9000000000000002E-2</v>
      </c>
      <c r="AT60" s="29">
        <v>2.5</v>
      </c>
      <c r="AU60" s="30">
        <v>6</v>
      </c>
      <c r="AV60" s="30">
        <v>7</v>
      </c>
      <c r="AW60" s="22">
        <v>200</v>
      </c>
      <c r="AX60" s="22">
        <v>200</v>
      </c>
      <c r="AY60" s="22">
        <v>200</v>
      </c>
    </row>
    <row r="61" spans="25:51" ht="19.5">
      <c r="Y61" s="22">
        <v>0.25800000000000001</v>
      </c>
      <c r="Z61" s="23">
        <f t="shared" si="1"/>
        <v>0.75800000000000001</v>
      </c>
      <c r="AA61" s="23">
        <f t="shared" si="2"/>
        <v>0.75800000000000001</v>
      </c>
      <c r="AB61" s="23">
        <f t="shared" si="3"/>
        <v>0.78699999999999992</v>
      </c>
      <c r="AC61" s="23">
        <f t="shared" si="4"/>
        <v>0.81600000000000006</v>
      </c>
      <c r="AD61" s="23">
        <f t="shared" si="5"/>
        <v>0.78699999999999992</v>
      </c>
      <c r="AP61" s="39" t="s">
        <v>101</v>
      </c>
      <c r="AQ61" s="39" t="s">
        <v>155</v>
      </c>
      <c r="AR61" s="29">
        <v>0.75</v>
      </c>
      <c r="AS61" s="22">
        <v>4.9000000000000002E-2</v>
      </c>
      <c r="AT61" s="29">
        <v>2.5</v>
      </c>
      <c r="AU61" s="30">
        <v>4.5</v>
      </c>
      <c r="AV61" s="30">
        <v>5</v>
      </c>
      <c r="AW61" s="22">
        <v>35</v>
      </c>
      <c r="AX61" s="22">
        <v>28</v>
      </c>
      <c r="AY61" s="22">
        <v>15</v>
      </c>
    </row>
    <row r="62" spans="25:51" ht="19.5">
      <c r="Y62" s="22">
        <v>0.25900000000000001</v>
      </c>
      <c r="Z62" s="23">
        <f t="shared" si="1"/>
        <v>0.75900000000000001</v>
      </c>
      <c r="AA62" s="23">
        <f t="shared" si="2"/>
        <v>0.75900000000000001</v>
      </c>
      <c r="AB62" s="23">
        <f t="shared" si="3"/>
        <v>0.78849999999999998</v>
      </c>
      <c r="AC62" s="23">
        <f t="shared" si="4"/>
        <v>0.81800000000000006</v>
      </c>
      <c r="AD62" s="23">
        <f t="shared" si="5"/>
        <v>0.78849999999999998</v>
      </c>
      <c r="AP62" s="39" t="s">
        <v>102</v>
      </c>
      <c r="AQ62" s="39" t="s">
        <v>156</v>
      </c>
      <c r="AR62" s="22">
        <v>0.75</v>
      </c>
      <c r="AS62" s="22">
        <v>4.9000000000000002E-2</v>
      </c>
      <c r="AT62" s="22">
        <v>1.5</v>
      </c>
      <c r="AU62" s="25">
        <v>2</v>
      </c>
      <c r="AV62" s="25">
        <v>2</v>
      </c>
      <c r="AW62" s="22">
        <v>10.5</v>
      </c>
      <c r="AX62" s="22">
        <v>10.5</v>
      </c>
      <c r="AY62" s="22">
        <v>10.5</v>
      </c>
    </row>
    <row r="63" spans="25:51">
      <c r="Y63" s="22">
        <v>0.26</v>
      </c>
      <c r="Z63" s="23">
        <f t="shared" si="1"/>
        <v>0.76</v>
      </c>
      <c r="AA63" s="23">
        <f t="shared" si="2"/>
        <v>0.76</v>
      </c>
      <c r="AB63" s="23">
        <f t="shared" si="3"/>
        <v>0.78999999999999992</v>
      </c>
      <c r="AC63" s="23">
        <f t="shared" si="4"/>
        <v>0.82000000000000006</v>
      </c>
      <c r="AD63" s="23">
        <f t="shared" si="5"/>
        <v>0.78999999999999992</v>
      </c>
    </row>
    <row r="64" spans="25:51">
      <c r="Y64" s="22">
        <v>0.26100000000000001</v>
      </c>
      <c r="Z64" s="23">
        <f t="shared" si="1"/>
        <v>0.76100000000000001</v>
      </c>
      <c r="AA64" s="23">
        <f t="shared" si="2"/>
        <v>0.76100000000000001</v>
      </c>
      <c r="AB64" s="23">
        <f t="shared" si="3"/>
        <v>0.79149999999999987</v>
      </c>
      <c r="AC64" s="23">
        <f t="shared" si="4"/>
        <v>0.82200000000000006</v>
      </c>
      <c r="AD64" s="23">
        <f t="shared" si="5"/>
        <v>0.79149999999999987</v>
      </c>
    </row>
    <row r="65" spans="25:30">
      <c r="Y65" s="22">
        <v>0.26200000000000001</v>
      </c>
      <c r="Z65" s="23">
        <f t="shared" si="1"/>
        <v>0.76200000000000001</v>
      </c>
      <c r="AA65" s="23">
        <f t="shared" si="2"/>
        <v>0.76200000000000001</v>
      </c>
      <c r="AB65" s="23">
        <f t="shared" si="3"/>
        <v>0.79299999999999993</v>
      </c>
      <c r="AC65" s="23">
        <f t="shared" si="4"/>
        <v>0.82400000000000007</v>
      </c>
      <c r="AD65" s="23">
        <f t="shared" si="5"/>
        <v>0.79299999999999993</v>
      </c>
    </row>
    <row r="66" spans="25:30">
      <c r="Y66" s="22">
        <v>0.26300000000000001</v>
      </c>
      <c r="Z66" s="23">
        <f t="shared" si="1"/>
        <v>0.76300000000000001</v>
      </c>
      <c r="AA66" s="23">
        <f t="shared" si="2"/>
        <v>0.76300000000000001</v>
      </c>
      <c r="AB66" s="23">
        <f t="shared" si="3"/>
        <v>0.79449999999999998</v>
      </c>
      <c r="AC66" s="23">
        <f t="shared" si="4"/>
        <v>0.82600000000000007</v>
      </c>
      <c r="AD66" s="23">
        <f t="shared" si="5"/>
        <v>0.79449999999999998</v>
      </c>
    </row>
    <row r="67" spans="25:30">
      <c r="Y67" s="22">
        <v>0.26400000000000001</v>
      </c>
      <c r="Z67" s="23">
        <f t="shared" si="1"/>
        <v>0.76400000000000001</v>
      </c>
      <c r="AA67" s="23">
        <f t="shared" si="2"/>
        <v>0.76400000000000001</v>
      </c>
      <c r="AB67" s="23">
        <f t="shared" si="3"/>
        <v>0.79599999999999993</v>
      </c>
      <c r="AC67" s="23">
        <f t="shared" si="4"/>
        <v>0.82800000000000007</v>
      </c>
      <c r="AD67" s="23">
        <f t="shared" si="5"/>
        <v>0.79599999999999993</v>
      </c>
    </row>
    <row r="68" spans="25:30">
      <c r="Y68" s="22">
        <v>0.26500000000000001</v>
      </c>
      <c r="Z68" s="23">
        <f t="shared" si="1"/>
        <v>0.76500000000000001</v>
      </c>
      <c r="AA68" s="23">
        <f t="shared" si="2"/>
        <v>0.76500000000000001</v>
      </c>
      <c r="AB68" s="23">
        <f t="shared" si="3"/>
        <v>0.79749999999999988</v>
      </c>
      <c r="AC68" s="23">
        <f t="shared" si="4"/>
        <v>0.83000000000000007</v>
      </c>
      <c r="AD68" s="23">
        <f t="shared" si="5"/>
        <v>0.79749999999999988</v>
      </c>
    </row>
    <row r="69" spans="25:30">
      <c r="Y69" s="22">
        <v>0.26600000000000001</v>
      </c>
      <c r="Z69" s="23">
        <f t="shared" ref="Z69:Z102" si="21">FORECAST(Y69,$AH$3:$AH$4,$AG$3:$AG$4)</f>
        <v>0.76600000000000001</v>
      </c>
      <c r="AA69" s="23">
        <f t="shared" ref="AA69:AA102" si="22">FORECAST(Y69,$AH$9:$AH$10,$AG$9:$AG$10)</f>
        <v>0.76600000000000001</v>
      </c>
      <c r="AB69" s="23">
        <f t="shared" ref="AB69:AB102" si="23">FORECAST(Y69,$AH$15:$AH$16,$AG$15:$AG$16)</f>
        <v>0.79899999999999993</v>
      </c>
      <c r="AC69" s="23">
        <f t="shared" ref="AC69:AC102" si="24">FORECAST(Y69,$AH$21:$AH$22,$AG$21:$AG$22)</f>
        <v>0.83200000000000007</v>
      </c>
      <c r="AD69" s="23">
        <f t="shared" ref="AD69:AD102" si="25">FORECAST(Y69,$AH$27:$AH$28,$AG$27:$AG$28)</f>
        <v>0.79899999999999993</v>
      </c>
    </row>
    <row r="70" spans="25:30">
      <c r="Y70" s="22">
        <v>0.26700000000000002</v>
      </c>
      <c r="Z70" s="23">
        <f t="shared" si="21"/>
        <v>0.76700000000000002</v>
      </c>
      <c r="AA70" s="23">
        <f t="shared" si="22"/>
        <v>0.76700000000000002</v>
      </c>
      <c r="AB70" s="23">
        <f t="shared" si="23"/>
        <v>0.80049999999999999</v>
      </c>
      <c r="AC70" s="23">
        <f t="shared" si="24"/>
        <v>0.83400000000000007</v>
      </c>
      <c r="AD70" s="23">
        <f t="shared" si="25"/>
        <v>0.80049999999999999</v>
      </c>
    </row>
    <row r="71" spans="25:30">
      <c r="Y71" s="22">
        <v>0.26800000000000002</v>
      </c>
      <c r="Z71" s="23">
        <f t="shared" si="21"/>
        <v>0.76800000000000002</v>
      </c>
      <c r="AA71" s="23">
        <f t="shared" si="22"/>
        <v>0.76800000000000002</v>
      </c>
      <c r="AB71" s="23">
        <f t="shared" si="23"/>
        <v>0.80199999999999994</v>
      </c>
      <c r="AC71" s="23">
        <f t="shared" si="24"/>
        <v>0.83600000000000008</v>
      </c>
      <c r="AD71" s="23">
        <f t="shared" si="25"/>
        <v>0.80199999999999994</v>
      </c>
    </row>
    <row r="72" spans="25:30">
      <c r="Y72" s="22">
        <v>0.26900000000000002</v>
      </c>
      <c r="Z72" s="23">
        <f t="shared" si="21"/>
        <v>0.76900000000000002</v>
      </c>
      <c r="AA72" s="23">
        <f t="shared" si="22"/>
        <v>0.76900000000000002</v>
      </c>
      <c r="AB72" s="23">
        <f t="shared" si="23"/>
        <v>0.80349999999999988</v>
      </c>
      <c r="AC72" s="23">
        <f t="shared" si="24"/>
        <v>0.83800000000000008</v>
      </c>
      <c r="AD72" s="23">
        <f t="shared" si="25"/>
        <v>0.80349999999999988</v>
      </c>
    </row>
    <row r="73" spans="25:30">
      <c r="Y73" s="22">
        <v>0.27</v>
      </c>
      <c r="Z73" s="23">
        <f t="shared" si="21"/>
        <v>0.77</v>
      </c>
      <c r="AA73" s="23">
        <f t="shared" si="22"/>
        <v>0.77</v>
      </c>
      <c r="AB73" s="23">
        <f t="shared" si="23"/>
        <v>0.80499999999999994</v>
      </c>
      <c r="AC73" s="23">
        <f t="shared" si="24"/>
        <v>0.84000000000000008</v>
      </c>
      <c r="AD73" s="23">
        <f t="shared" si="25"/>
        <v>0.80499999999999994</v>
      </c>
    </row>
    <row r="74" spans="25:30">
      <c r="Y74" s="22">
        <v>0.27100000000000002</v>
      </c>
      <c r="Z74" s="23">
        <f t="shared" si="21"/>
        <v>0.77100000000000002</v>
      </c>
      <c r="AA74" s="23">
        <f t="shared" si="22"/>
        <v>0.77100000000000002</v>
      </c>
      <c r="AB74" s="23">
        <f t="shared" si="23"/>
        <v>0.80649999999999999</v>
      </c>
      <c r="AC74" s="23">
        <f t="shared" si="24"/>
        <v>0.84200000000000008</v>
      </c>
      <c r="AD74" s="23">
        <f t="shared" si="25"/>
        <v>0.80649999999999999</v>
      </c>
    </row>
    <row r="75" spans="25:30">
      <c r="Y75" s="22">
        <v>0.27200000000000002</v>
      </c>
      <c r="Z75" s="23">
        <f t="shared" si="21"/>
        <v>0.77200000000000002</v>
      </c>
      <c r="AA75" s="23">
        <f t="shared" si="22"/>
        <v>0.77200000000000002</v>
      </c>
      <c r="AB75" s="23">
        <f t="shared" si="23"/>
        <v>0.80799999999999994</v>
      </c>
      <c r="AC75" s="23">
        <f t="shared" si="24"/>
        <v>0.84400000000000008</v>
      </c>
      <c r="AD75" s="23">
        <f t="shared" si="25"/>
        <v>0.80799999999999994</v>
      </c>
    </row>
    <row r="76" spans="25:30">
      <c r="Y76" s="22">
        <v>0.27300000000000002</v>
      </c>
      <c r="Z76" s="23">
        <f t="shared" si="21"/>
        <v>0.77300000000000002</v>
      </c>
      <c r="AA76" s="23">
        <f t="shared" si="22"/>
        <v>0.77300000000000002</v>
      </c>
      <c r="AB76" s="23">
        <f t="shared" si="23"/>
        <v>0.80949999999999989</v>
      </c>
      <c r="AC76" s="23">
        <f t="shared" si="24"/>
        <v>0.84600000000000009</v>
      </c>
      <c r="AD76" s="23">
        <f t="shared" si="25"/>
        <v>0.80949999999999989</v>
      </c>
    </row>
    <row r="77" spans="25:30">
      <c r="Y77" s="22">
        <v>0.27400000000000002</v>
      </c>
      <c r="Z77" s="23">
        <f t="shared" si="21"/>
        <v>0.77400000000000002</v>
      </c>
      <c r="AA77" s="23">
        <f t="shared" si="22"/>
        <v>0.77400000000000002</v>
      </c>
      <c r="AB77" s="23">
        <f t="shared" si="23"/>
        <v>0.81099999999999994</v>
      </c>
      <c r="AC77" s="23">
        <f t="shared" si="24"/>
        <v>0.84800000000000009</v>
      </c>
      <c r="AD77" s="23">
        <f t="shared" si="25"/>
        <v>0.81099999999999994</v>
      </c>
    </row>
    <row r="78" spans="25:30">
      <c r="Y78" s="22">
        <v>0.27500000000000002</v>
      </c>
      <c r="Z78" s="23">
        <f t="shared" si="21"/>
        <v>0.77500000000000013</v>
      </c>
      <c r="AA78" s="23">
        <f t="shared" si="22"/>
        <v>0.77500000000000013</v>
      </c>
      <c r="AB78" s="23">
        <f t="shared" si="23"/>
        <v>0.8125</v>
      </c>
      <c r="AC78" s="23">
        <f t="shared" si="24"/>
        <v>0.85000000000000009</v>
      </c>
      <c r="AD78" s="23">
        <f t="shared" si="25"/>
        <v>0.8125</v>
      </c>
    </row>
    <row r="79" spans="25:30">
      <c r="Y79" s="22">
        <v>0.27600000000000002</v>
      </c>
      <c r="Z79" s="23">
        <f t="shared" si="21"/>
        <v>0.77600000000000002</v>
      </c>
      <c r="AA79" s="23">
        <f t="shared" si="22"/>
        <v>0.77600000000000002</v>
      </c>
      <c r="AB79" s="23">
        <f t="shared" si="23"/>
        <v>0.81399999999999995</v>
      </c>
      <c r="AC79" s="23">
        <f t="shared" si="24"/>
        <v>0.85200000000000009</v>
      </c>
      <c r="AD79" s="23">
        <f t="shared" si="25"/>
        <v>0.81399999999999995</v>
      </c>
    </row>
    <row r="80" spans="25:30">
      <c r="Y80" s="22">
        <v>0.27700000000000002</v>
      </c>
      <c r="Z80" s="23">
        <f t="shared" si="21"/>
        <v>0.77700000000000014</v>
      </c>
      <c r="AA80" s="23">
        <f t="shared" si="22"/>
        <v>0.77700000000000014</v>
      </c>
      <c r="AB80" s="23">
        <f t="shared" si="23"/>
        <v>0.81549999999999989</v>
      </c>
      <c r="AC80" s="23">
        <f t="shared" si="24"/>
        <v>0.85400000000000009</v>
      </c>
      <c r="AD80" s="23">
        <f t="shared" si="25"/>
        <v>0.81549999999999989</v>
      </c>
    </row>
    <row r="81" spans="25:30">
      <c r="Y81" s="22">
        <v>0.27800000000000002</v>
      </c>
      <c r="Z81" s="23">
        <f t="shared" si="21"/>
        <v>0.77800000000000002</v>
      </c>
      <c r="AA81" s="23">
        <f t="shared" si="22"/>
        <v>0.77800000000000002</v>
      </c>
      <c r="AB81" s="23">
        <f t="shared" si="23"/>
        <v>0.81699999999999995</v>
      </c>
      <c r="AC81" s="23">
        <f t="shared" si="24"/>
        <v>0.85600000000000009</v>
      </c>
      <c r="AD81" s="23">
        <f t="shared" si="25"/>
        <v>0.81699999999999995</v>
      </c>
    </row>
    <row r="82" spans="25:30">
      <c r="Y82" s="22">
        <v>0.27900000000000003</v>
      </c>
      <c r="Z82" s="23">
        <f t="shared" si="21"/>
        <v>0.77900000000000014</v>
      </c>
      <c r="AA82" s="23">
        <f t="shared" si="22"/>
        <v>0.77900000000000014</v>
      </c>
      <c r="AB82" s="23">
        <f t="shared" si="23"/>
        <v>0.81850000000000001</v>
      </c>
      <c r="AC82" s="23">
        <f t="shared" si="24"/>
        <v>0.8580000000000001</v>
      </c>
      <c r="AD82" s="23">
        <f t="shared" si="25"/>
        <v>0.81850000000000001</v>
      </c>
    </row>
    <row r="83" spans="25:30">
      <c r="Y83" s="22">
        <v>0.28000000000000003</v>
      </c>
      <c r="Z83" s="23">
        <f t="shared" si="21"/>
        <v>0.78</v>
      </c>
      <c r="AA83" s="23">
        <f t="shared" si="22"/>
        <v>0.78</v>
      </c>
      <c r="AB83" s="23">
        <f t="shared" si="23"/>
        <v>0.82</v>
      </c>
      <c r="AC83" s="23">
        <f t="shared" si="24"/>
        <v>0.8600000000000001</v>
      </c>
      <c r="AD83" s="23">
        <f t="shared" si="25"/>
        <v>0.82</v>
      </c>
    </row>
    <row r="84" spans="25:30">
      <c r="Y84" s="22">
        <v>0.28100000000000003</v>
      </c>
      <c r="Z84" s="23">
        <f t="shared" si="21"/>
        <v>0.78100000000000014</v>
      </c>
      <c r="AA84" s="23">
        <f t="shared" si="22"/>
        <v>0.78100000000000014</v>
      </c>
      <c r="AB84" s="23">
        <f t="shared" si="23"/>
        <v>0.8214999999999999</v>
      </c>
      <c r="AC84" s="23">
        <f t="shared" si="24"/>
        <v>0.8620000000000001</v>
      </c>
      <c r="AD84" s="23">
        <f t="shared" si="25"/>
        <v>0.8214999999999999</v>
      </c>
    </row>
    <row r="85" spans="25:30">
      <c r="Y85" s="22">
        <v>0.28199999999999997</v>
      </c>
      <c r="Z85" s="23">
        <f t="shared" si="21"/>
        <v>0.78200000000000003</v>
      </c>
      <c r="AA85" s="23">
        <f t="shared" si="22"/>
        <v>0.78200000000000003</v>
      </c>
      <c r="AB85" s="23">
        <f t="shared" si="23"/>
        <v>0.82299999999999995</v>
      </c>
      <c r="AC85" s="23">
        <f t="shared" si="24"/>
        <v>0.86399999999999999</v>
      </c>
      <c r="AD85" s="23">
        <f t="shared" si="25"/>
        <v>0.82299999999999995</v>
      </c>
    </row>
    <row r="86" spans="25:30">
      <c r="Y86" s="22">
        <v>0.28299999999999997</v>
      </c>
      <c r="Z86" s="23">
        <f t="shared" si="21"/>
        <v>0.78300000000000003</v>
      </c>
      <c r="AA86" s="23">
        <f t="shared" si="22"/>
        <v>0.78300000000000003</v>
      </c>
      <c r="AB86" s="23">
        <f t="shared" si="23"/>
        <v>0.8244999999999999</v>
      </c>
      <c r="AC86" s="23">
        <f t="shared" si="24"/>
        <v>0.86599999999999999</v>
      </c>
      <c r="AD86" s="23">
        <f t="shared" si="25"/>
        <v>0.8244999999999999</v>
      </c>
    </row>
    <row r="87" spans="25:30">
      <c r="Y87" s="22">
        <v>0.28399999999999997</v>
      </c>
      <c r="Z87" s="23">
        <f t="shared" si="21"/>
        <v>0.78400000000000003</v>
      </c>
      <c r="AA87" s="23">
        <f t="shared" si="22"/>
        <v>0.78400000000000003</v>
      </c>
      <c r="AB87" s="23">
        <f t="shared" si="23"/>
        <v>0.82599999999999985</v>
      </c>
      <c r="AC87" s="23">
        <f t="shared" si="24"/>
        <v>0.86799999999999999</v>
      </c>
      <c r="AD87" s="23">
        <f t="shared" si="25"/>
        <v>0.82599999999999985</v>
      </c>
    </row>
    <row r="88" spans="25:30">
      <c r="Y88" s="22">
        <v>0.28499999999999998</v>
      </c>
      <c r="Z88" s="23">
        <f t="shared" si="21"/>
        <v>0.78500000000000003</v>
      </c>
      <c r="AA88" s="23">
        <f t="shared" si="22"/>
        <v>0.78500000000000003</v>
      </c>
      <c r="AB88" s="23">
        <f t="shared" si="23"/>
        <v>0.8274999999999999</v>
      </c>
      <c r="AC88" s="23">
        <f t="shared" si="24"/>
        <v>0.87</v>
      </c>
      <c r="AD88" s="23">
        <f t="shared" si="25"/>
        <v>0.8274999999999999</v>
      </c>
    </row>
    <row r="89" spans="25:30">
      <c r="Y89" s="22">
        <v>0.28599999999999998</v>
      </c>
      <c r="Z89" s="23">
        <f t="shared" si="21"/>
        <v>0.78600000000000003</v>
      </c>
      <c r="AA89" s="23">
        <f t="shared" si="22"/>
        <v>0.78600000000000003</v>
      </c>
      <c r="AB89" s="23">
        <f t="shared" si="23"/>
        <v>0.82899999999999996</v>
      </c>
      <c r="AC89" s="23">
        <f t="shared" si="24"/>
        <v>0.872</v>
      </c>
      <c r="AD89" s="23">
        <f t="shared" si="25"/>
        <v>0.82899999999999996</v>
      </c>
    </row>
    <row r="90" spans="25:30">
      <c r="Y90" s="22">
        <v>0.28699999999999998</v>
      </c>
      <c r="Z90" s="23">
        <f t="shared" si="21"/>
        <v>0.78700000000000003</v>
      </c>
      <c r="AA90" s="23">
        <f t="shared" si="22"/>
        <v>0.78700000000000003</v>
      </c>
      <c r="AB90" s="23">
        <f t="shared" si="23"/>
        <v>0.8304999999999999</v>
      </c>
      <c r="AC90" s="23">
        <f t="shared" si="24"/>
        <v>0.874</v>
      </c>
      <c r="AD90" s="23">
        <f t="shared" si="25"/>
        <v>0.8304999999999999</v>
      </c>
    </row>
    <row r="91" spans="25:30">
      <c r="Y91" s="22">
        <v>0.28799999999999998</v>
      </c>
      <c r="Z91" s="23">
        <f t="shared" si="21"/>
        <v>0.78800000000000003</v>
      </c>
      <c r="AA91" s="23">
        <f t="shared" si="22"/>
        <v>0.78800000000000003</v>
      </c>
      <c r="AB91" s="23">
        <f t="shared" si="23"/>
        <v>0.83199999999999985</v>
      </c>
      <c r="AC91" s="23">
        <f t="shared" si="24"/>
        <v>0.876</v>
      </c>
      <c r="AD91" s="23">
        <f t="shared" si="25"/>
        <v>0.83199999999999985</v>
      </c>
    </row>
    <row r="92" spans="25:30">
      <c r="Y92" s="22">
        <v>0.28899999999999998</v>
      </c>
      <c r="Z92" s="23">
        <f t="shared" si="21"/>
        <v>0.78900000000000003</v>
      </c>
      <c r="AA92" s="23">
        <f t="shared" si="22"/>
        <v>0.78900000000000003</v>
      </c>
      <c r="AB92" s="23">
        <f t="shared" si="23"/>
        <v>0.83349999999999991</v>
      </c>
      <c r="AC92" s="23">
        <f t="shared" si="24"/>
        <v>0.878</v>
      </c>
      <c r="AD92" s="23">
        <f t="shared" si="25"/>
        <v>0.83349999999999991</v>
      </c>
    </row>
    <row r="93" spans="25:30">
      <c r="Y93" s="22">
        <v>0.28999999999999998</v>
      </c>
      <c r="Z93" s="23">
        <f t="shared" si="21"/>
        <v>0.79</v>
      </c>
      <c r="AA93" s="23">
        <f t="shared" si="22"/>
        <v>0.79</v>
      </c>
      <c r="AB93" s="23">
        <f t="shared" si="23"/>
        <v>0.83499999999999996</v>
      </c>
      <c r="AC93" s="23">
        <f t="shared" si="24"/>
        <v>0.88</v>
      </c>
      <c r="AD93" s="23">
        <f t="shared" si="25"/>
        <v>0.83499999999999996</v>
      </c>
    </row>
    <row r="94" spans="25:30">
      <c r="Y94" s="22">
        <v>0.29099999999999998</v>
      </c>
      <c r="Z94" s="23">
        <f t="shared" si="21"/>
        <v>0.79100000000000004</v>
      </c>
      <c r="AA94" s="23">
        <f t="shared" si="22"/>
        <v>0.79100000000000004</v>
      </c>
      <c r="AB94" s="23">
        <f t="shared" si="23"/>
        <v>0.83649999999999991</v>
      </c>
      <c r="AC94" s="23">
        <f t="shared" si="24"/>
        <v>0.88200000000000001</v>
      </c>
      <c r="AD94" s="23">
        <f t="shared" si="25"/>
        <v>0.83649999999999991</v>
      </c>
    </row>
    <row r="95" spans="25:30">
      <c r="Y95" s="22">
        <v>0.29199999999999998</v>
      </c>
      <c r="Z95" s="23">
        <f t="shared" si="21"/>
        <v>0.79200000000000004</v>
      </c>
      <c r="AA95" s="23">
        <f t="shared" si="22"/>
        <v>0.79200000000000004</v>
      </c>
      <c r="AB95" s="23">
        <f t="shared" si="23"/>
        <v>0.83799999999999986</v>
      </c>
      <c r="AC95" s="23">
        <f t="shared" si="24"/>
        <v>0.88400000000000012</v>
      </c>
      <c r="AD95" s="23">
        <f t="shared" si="25"/>
        <v>0.83799999999999986</v>
      </c>
    </row>
    <row r="96" spans="25:30">
      <c r="Y96" s="22">
        <v>0.29299999999999998</v>
      </c>
      <c r="Z96" s="23">
        <f t="shared" si="21"/>
        <v>0.79300000000000004</v>
      </c>
      <c r="AA96" s="23">
        <f t="shared" si="22"/>
        <v>0.79300000000000004</v>
      </c>
      <c r="AB96" s="23">
        <f t="shared" si="23"/>
        <v>0.83949999999999991</v>
      </c>
      <c r="AC96" s="23">
        <f t="shared" si="24"/>
        <v>0.88600000000000012</v>
      </c>
      <c r="AD96" s="23">
        <f t="shared" si="25"/>
        <v>0.83949999999999991</v>
      </c>
    </row>
    <row r="97" spans="25:30">
      <c r="Y97" s="22">
        <v>0.29399999999999998</v>
      </c>
      <c r="Z97" s="23">
        <f t="shared" si="21"/>
        <v>0.79400000000000004</v>
      </c>
      <c r="AA97" s="23">
        <f t="shared" si="22"/>
        <v>0.79400000000000004</v>
      </c>
      <c r="AB97" s="23">
        <f t="shared" si="23"/>
        <v>0.84099999999999997</v>
      </c>
      <c r="AC97" s="23">
        <f t="shared" si="24"/>
        <v>0.88800000000000012</v>
      </c>
      <c r="AD97" s="23">
        <f t="shared" si="25"/>
        <v>0.84099999999999997</v>
      </c>
    </row>
    <row r="98" spans="25:30">
      <c r="Y98" s="22">
        <v>0.29499999999999998</v>
      </c>
      <c r="Z98" s="23">
        <f t="shared" si="21"/>
        <v>0.79500000000000004</v>
      </c>
      <c r="AA98" s="23">
        <f t="shared" si="22"/>
        <v>0.79500000000000004</v>
      </c>
      <c r="AB98" s="23">
        <f t="shared" si="23"/>
        <v>0.84249999999999992</v>
      </c>
      <c r="AC98" s="23">
        <f t="shared" si="24"/>
        <v>0.89000000000000012</v>
      </c>
      <c r="AD98" s="23">
        <f t="shared" si="25"/>
        <v>0.84249999999999992</v>
      </c>
    </row>
    <row r="99" spans="25:30">
      <c r="Y99" s="22">
        <v>0.29599999999999999</v>
      </c>
      <c r="Z99" s="23">
        <f t="shared" si="21"/>
        <v>0.79600000000000004</v>
      </c>
      <c r="AA99" s="23">
        <f t="shared" si="22"/>
        <v>0.79600000000000004</v>
      </c>
      <c r="AB99" s="23">
        <f t="shared" si="23"/>
        <v>0.84399999999999986</v>
      </c>
      <c r="AC99" s="23">
        <f t="shared" si="24"/>
        <v>0.89200000000000013</v>
      </c>
      <c r="AD99" s="23">
        <f t="shared" si="25"/>
        <v>0.84399999999999986</v>
      </c>
    </row>
    <row r="100" spans="25:30">
      <c r="Y100" s="22">
        <v>0.29699999999999999</v>
      </c>
      <c r="Z100" s="23">
        <f t="shared" si="21"/>
        <v>0.79700000000000004</v>
      </c>
      <c r="AA100" s="23">
        <f t="shared" si="22"/>
        <v>0.79700000000000004</v>
      </c>
      <c r="AB100" s="23">
        <f t="shared" si="23"/>
        <v>0.84549999999999992</v>
      </c>
      <c r="AC100" s="23">
        <f t="shared" si="24"/>
        <v>0.89400000000000013</v>
      </c>
      <c r="AD100" s="23">
        <f t="shared" si="25"/>
        <v>0.84549999999999992</v>
      </c>
    </row>
    <row r="101" spans="25:30">
      <c r="Y101" s="22">
        <v>0.29799999999999999</v>
      </c>
      <c r="Z101" s="23">
        <f t="shared" si="21"/>
        <v>0.79800000000000004</v>
      </c>
      <c r="AA101" s="23">
        <f t="shared" si="22"/>
        <v>0.79800000000000004</v>
      </c>
      <c r="AB101" s="23">
        <f t="shared" si="23"/>
        <v>0.84699999999999998</v>
      </c>
      <c r="AC101" s="23">
        <f t="shared" si="24"/>
        <v>0.89600000000000013</v>
      </c>
      <c r="AD101" s="23">
        <f t="shared" si="25"/>
        <v>0.84699999999999998</v>
      </c>
    </row>
    <row r="102" spans="25:30">
      <c r="Y102" s="22">
        <v>0.29899999999999999</v>
      </c>
      <c r="Z102" s="23">
        <f t="shared" si="21"/>
        <v>0.79900000000000004</v>
      </c>
      <c r="AA102" s="23">
        <f t="shared" si="22"/>
        <v>0.79900000000000004</v>
      </c>
      <c r="AB102" s="23">
        <f t="shared" si="23"/>
        <v>0.84849999999999992</v>
      </c>
      <c r="AC102" s="23">
        <f t="shared" si="24"/>
        <v>0.89800000000000013</v>
      </c>
      <c r="AD102" s="23">
        <f t="shared" si="25"/>
        <v>0.84849999999999992</v>
      </c>
    </row>
    <row r="103" spans="25:30">
      <c r="Y103" s="22">
        <v>0.3</v>
      </c>
      <c r="Z103" s="23">
        <f>$AH$4</f>
        <v>0.8</v>
      </c>
      <c r="AA103" s="23">
        <f>$AH$10</f>
        <v>0.8</v>
      </c>
      <c r="AB103" s="23">
        <f>$AH$16</f>
        <v>0.85</v>
      </c>
      <c r="AC103" s="23">
        <f>$AH$22</f>
        <v>0.9</v>
      </c>
      <c r="AD103" s="23">
        <f>$AH$28</f>
        <v>0.85</v>
      </c>
    </row>
    <row r="104" spans="25:30">
      <c r="Y104" s="22">
        <v>0.30099999999999999</v>
      </c>
      <c r="Z104" s="23">
        <f>FORECAST(Y104,$AH$4:$AH$5,$AG$4:$AG$5)</f>
        <v>0.80049999999999999</v>
      </c>
      <c r="AA104" s="23">
        <f>FORECAST(Y104,$AH$10:$AH$11,$AG$10:$AG$11)</f>
        <v>0.80066666666666664</v>
      </c>
      <c r="AB104" s="23">
        <f>FORECAST(Y104,$AH$16:$AH$17,$AG$16:$AG$17)</f>
        <v>0.85066666666666668</v>
      </c>
      <c r="AC104" s="23">
        <f>FORECAST(Y104,$AH$22:$AH$23,$AG$22:$AG$23)</f>
        <v>0.90066666666666673</v>
      </c>
      <c r="AD104" s="23">
        <f>FORECAST(Y104,$AH$28:$AH$29,$AG$28:$AG$29)</f>
        <v>0.85066666666666668</v>
      </c>
    </row>
    <row r="105" spans="25:30">
      <c r="Y105" s="22">
        <v>0.30199999999999999</v>
      </c>
      <c r="Z105" s="23">
        <f t="shared" ref="Z105:Z168" si="26">FORECAST(Y105,$AH$4:$AH$5,$AG$4:$AG$5)</f>
        <v>0.80100000000000005</v>
      </c>
      <c r="AA105" s="23">
        <f t="shared" ref="AA105:AA168" si="27">FORECAST(Y105,$AH$10:$AH$11,$AG$10:$AG$11)</f>
        <v>0.80133333333333334</v>
      </c>
      <c r="AB105" s="23">
        <f t="shared" ref="AB105:AB168" si="28">FORECAST(Y105,$AH$16:$AH$17,$AG$16:$AG$17)</f>
        <v>0.85133333333333328</v>
      </c>
      <c r="AC105" s="23">
        <f t="shared" ref="AC105:AC168" si="29">FORECAST(Y105,$AH$22:$AH$23,$AG$22:$AG$23)</f>
        <v>0.90133333333333332</v>
      </c>
      <c r="AD105" s="23">
        <f t="shared" ref="AD105:AD168" si="30">FORECAST(Y105,$AH$28:$AH$29,$AG$28:$AG$29)</f>
        <v>0.85133333333333328</v>
      </c>
    </row>
    <row r="106" spans="25:30">
      <c r="Y106" s="22">
        <v>0.30299999999999999</v>
      </c>
      <c r="Z106" s="23">
        <f t="shared" si="26"/>
        <v>0.80149999999999999</v>
      </c>
      <c r="AA106" s="23">
        <f t="shared" si="27"/>
        <v>0.80200000000000005</v>
      </c>
      <c r="AB106" s="23">
        <f t="shared" si="28"/>
        <v>0.85199999999999998</v>
      </c>
      <c r="AC106" s="23">
        <f t="shared" si="29"/>
        <v>0.90200000000000002</v>
      </c>
      <c r="AD106" s="23">
        <f t="shared" si="30"/>
        <v>0.85199999999999998</v>
      </c>
    </row>
    <row r="107" spans="25:30">
      <c r="Y107" s="22">
        <v>0.30399999999999999</v>
      </c>
      <c r="Z107" s="23">
        <f t="shared" si="26"/>
        <v>0.80200000000000005</v>
      </c>
      <c r="AA107" s="23">
        <f t="shared" si="27"/>
        <v>0.80266666666666664</v>
      </c>
      <c r="AB107" s="23">
        <f t="shared" si="28"/>
        <v>0.85266666666666668</v>
      </c>
      <c r="AC107" s="23">
        <f t="shared" si="29"/>
        <v>0.90266666666666673</v>
      </c>
      <c r="AD107" s="23">
        <f t="shared" si="30"/>
        <v>0.85266666666666668</v>
      </c>
    </row>
    <row r="108" spans="25:30">
      <c r="Y108" s="22">
        <v>0.30499999999999999</v>
      </c>
      <c r="Z108" s="23">
        <f t="shared" si="26"/>
        <v>0.80249999999999999</v>
      </c>
      <c r="AA108" s="23">
        <f t="shared" si="27"/>
        <v>0.80333333333333334</v>
      </c>
      <c r="AB108" s="23">
        <f t="shared" si="28"/>
        <v>0.85333333333333328</v>
      </c>
      <c r="AC108" s="23">
        <f t="shared" si="29"/>
        <v>0.90333333333333332</v>
      </c>
      <c r="AD108" s="23">
        <f t="shared" si="30"/>
        <v>0.85333333333333328</v>
      </c>
    </row>
    <row r="109" spans="25:30">
      <c r="Y109" s="22">
        <v>0.30599999999999999</v>
      </c>
      <c r="Z109" s="23">
        <f t="shared" si="26"/>
        <v>0.80300000000000005</v>
      </c>
      <c r="AA109" s="23">
        <f t="shared" si="27"/>
        <v>0.80400000000000005</v>
      </c>
      <c r="AB109" s="23">
        <f t="shared" si="28"/>
        <v>0.85399999999999998</v>
      </c>
      <c r="AC109" s="23">
        <f t="shared" si="29"/>
        <v>0.90400000000000003</v>
      </c>
      <c r="AD109" s="23">
        <f t="shared" si="30"/>
        <v>0.85399999999999998</v>
      </c>
    </row>
    <row r="110" spans="25:30">
      <c r="Y110" s="22">
        <v>0.307</v>
      </c>
      <c r="Z110" s="23">
        <f t="shared" si="26"/>
        <v>0.80349999999999999</v>
      </c>
      <c r="AA110" s="23">
        <f t="shared" si="27"/>
        <v>0.80466666666666664</v>
      </c>
      <c r="AB110" s="23">
        <f t="shared" si="28"/>
        <v>0.85466666666666669</v>
      </c>
      <c r="AC110" s="23">
        <f t="shared" si="29"/>
        <v>0.90466666666666673</v>
      </c>
      <c r="AD110" s="23">
        <f t="shared" si="30"/>
        <v>0.85466666666666669</v>
      </c>
    </row>
    <row r="111" spans="25:30">
      <c r="Y111" s="22">
        <v>0.308</v>
      </c>
      <c r="Z111" s="23">
        <f t="shared" si="26"/>
        <v>0.80400000000000005</v>
      </c>
      <c r="AA111" s="23">
        <f t="shared" si="27"/>
        <v>0.80533333333333335</v>
      </c>
      <c r="AB111" s="23">
        <f t="shared" si="28"/>
        <v>0.85533333333333328</v>
      </c>
      <c r="AC111" s="23">
        <f t="shared" si="29"/>
        <v>0.90533333333333332</v>
      </c>
      <c r="AD111" s="23">
        <f t="shared" si="30"/>
        <v>0.85533333333333328</v>
      </c>
    </row>
    <row r="112" spans="25:30">
      <c r="Y112" s="22">
        <v>0.309</v>
      </c>
      <c r="Z112" s="23">
        <f t="shared" si="26"/>
        <v>0.80449999999999999</v>
      </c>
      <c r="AA112" s="23">
        <f t="shared" si="27"/>
        <v>0.80600000000000005</v>
      </c>
      <c r="AB112" s="23">
        <f t="shared" si="28"/>
        <v>0.85599999999999998</v>
      </c>
      <c r="AC112" s="23">
        <f t="shared" si="29"/>
        <v>0.90600000000000003</v>
      </c>
      <c r="AD112" s="23">
        <f t="shared" si="30"/>
        <v>0.85599999999999998</v>
      </c>
    </row>
    <row r="113" spans="25:30">
      <c r="Y113" s="22">
        <v>0.31</v>
      </c>
      <c r="Z113" s="23">
        <f t="shared" si="26"/>
        <v>0.80500000000000005</v>
      </c>
      <c r="AA113" s="23">
        <f t="shared" si="27"/>
        <v>0.80666666666666664</v>
      </c>
      <c r="AB113" s="23">
        <f t="shared" si="28"/>
        <v>0.85666666666666669</v>
      </c>
      <c r="AC113" s="23">
        <f t="shared" si="29"/>
        <v>0.90666666666666673</v>
      </c>
      <c r="AD113" s="23">
        <f t="shared" si="30"/>
        <v>0.85666666666666669</v>
      </c>
    </row>
    <row r="114" spans="25:30">
      <c r="Y114" s="22">
        <v>0.311</v>
      </c>
      <c r="Z114" s="23">
        <f t="shared" si="26"/>
        <v>0.80549999999999999</v>
      </c>
      <c r="AA114" s="23">
        <f t="shared" si="27"/>
        <v>0.80733333333333335</v>
      </c>
      <c r="AB114" s="23">
        <f t="shared" si="28"/>
        <v>0.85733333333333328</v>
      </c>
      <c r="AC114" s="23">
        <f t="shared" si="29"/>
        <v>0.90733333333333333</v>
      </c>
      <c r="AD114" s="23">
        <f t="shared" si="30"/>
        <v>0.85733333333333328</v>
      </c>
    </row>
    <row r="115" spans="25:30">
      <c r="Y115" s="22">
        <v>0.312</v>
      </c>
      <c r="Z115" s="23">
        <f t="shared" si="26"/>
        <v>0.80600000000000005</v>
      </c>
      <c r="AA115" s="23">
        <f t="shared" si="27"/>
        <v>0.80800000000000005</v>
      </c>
      <c r="AB115" s="23">
        <f t="shared" si="28"/>
        <v>0.85799999999999998</v>
      </c>
      <c r="AC115" s="23">
        <f t="shared" si="29"/>
        <v>0.90800000000000003</v>
      </c>
      <c r="AD115" s="23">
        <f t="shared" si="30"/>
        <v>0.85799999999999998</v>
      </c>
    </row>
    <row r="116" spans="25:30">
      <c r="Y116" s="22">
        <v>0.313</v>
      </c>
      <c r="Z116" s="23">
        <f t="shared" si="26"/>
        <v>0.80649999999999999</v>
      </c>
      <c r="AA116" s="23">
        <f t="shared" si="27"/>
        <v>0.80866666666666664</v>
      </c>
      <c r="AB116" s="23">
        <f t="shared" si="28"/>
        <v>0.85866666666666669</v>
      </c>
      <c r="AC116" s="23">
        <f t="shared" si="29"/>
        <v>0.90866666666666673</v>
      </c>
      <c r="AD116" s="23">
        <f t="shared" si="30"/>
        <v>0.85866666666666669</v>
      </c>
    </row>
    <row r="117" spans="25:30">
      <c r="Y117" s="22">
        <v>0.314</v>
      </c>
      <c r="Z117" s="23">
        <f t="shared" si="26"/>
        <v>0.80700000000000005</v>
      </c>
      <c r="AA117" s="23">
        <f t="shared" si="27"/>
        <v>0.80933333333333335</v>
      </c>
      <c r="AB117" s="23">
        <f t="shared" si="28"/>
        <v>0.85933333333333328</v>
      </c>
      <c r="AC117" s="23">
        <f t="shared" si="29"/>
        <v>0.90933333333333333</v>
      </c>
      <c r="AD117" s="23">
        <f t="shared" si="30"/>
        <v>0.85933333333333328</v>
      </c>
    </row>
    <row r="118" spans="25:30">
      <c r="Y118" s="22">
        <v>0.315</v>
      </c>
      <c r="Z118" s="23">
        <f t="shared" si="26"/>
        <v>0.8075</v>
      </c>
      <c r="AA118" s="23">
        <f t="shared" si="27"/>
        <v>0.81</v>
      </c>
      <c r="AB118" s="23">
        <f t="shared" si="28"/>
        <v>0.86</v>
      </c>
      <c r="AC118" s="23">
        <f t="shared" si="29"/>
        <v>0.91</v>
      </c>
      <c r="AD118" s="23">
        <f t="shared" si="30"/>
        <v>0.86</v>
      </c>
    </row>
    <row r="119" spans="25:30">
      <c r="Y119" s="22">
        <v>0.316</v>
      </c>
      <c r="Z119" s="23">
        <f t="shared" si="26"/>
        <v>0.80800000000000005</v>
      </c>
      <c r="AA119" s="23">
        <f t="shared" si="27"/>
        <v>0.81066666666666665</v>
      </c>
      <c r="AB119" s="23">
        <f t="shared" si="28"/>
        <v>0.86066666666666669</v>
      </c>
      <c r="AC119" s="23">
        <f t="shared" si="29"/>
        <v>0.91066666666666674</v>
      </c>
      <c r="AD119" s="23">
        <f t="shared" si="30"/>
        <v>0.86066666666666669</v>
      </c>
    </row>
    <row r="120" spans="25:30">
      <c r="Y120" s="22">
        <v>0.317</v>
      </c>
      <c r="Z120" s="23">
        <f t="shared" si="26"/>
        <v>0.8085</v>
      </c>
      <c r="AA120" s="23">
        <f t="shared" si="27"/>
        <v>0.81133333333333335</v>
      </c>
      <c r="AB120" s="23">
        <f t="shared" si="28"/>
        <v>0.86133333333333328</v>
      </c>
      <c r="AC120" s="23">
        <f t="shared" si="29"/>
        <v>0.91133333333333333</v>
      </c>
      <c r="AD120" s="23">
        <f t="shared" si="30"/>
        <v>0.86133333333333328</v>
      </c>
    </row>
    <row r="121" spans="25:30">
      <c r="Y121" s="22">
        <v>0.318</v>
      </c>
      <c r="Z121" s="23">
        <f t="shared" si="26"/>
        <v>0.80900000000000005</v>
      </c>
      <c r="AA121" s="23">
        <f t="shared" si="27"/>
        <v>0.81200000000000006</v>
      </c>
      <c r="AB121" s="23">
        <f t="shared" si="28"/>
        <v>0.86199999999999999</v>
      </c>
      <c r="AC121" s="23">
        <f t="shared" si="29"/>
        <v>0.91200000000000003</v>
      </c>
      <c r="AD121" s="23">
        <f t="shared" si="30"/>
        <v>0.86199999999999999</v>
      </c>
    </row>
    <row r="122" spans="25:30">
      <c r="Y122" s="22">
        <v>0.31900000000000001</v>
      </c>
      <c r="Z122" s="23">
        <f t="shared" si="26"/>
        <v>0.8095</v>
      </c>
      <c r="AA122" s="23">
        <f t="shared" si="27"/>
        <v>0.81266666666666665</v>
      </c>
      <c r="AB122" s="23">
        <f t="shared" si="28"/>
        <v>0.86266666666666669</v>
      </c>
      <c r="AC122" s="23">
        <f t="shared" si="29"/>
        <v>0.91266666666666674</v>
      </c>
      <c r="AD122" s="23">
        <f t="shared" si="30"/>
        <v>0.86266666666666669</v>
      </c>
    </row>
    <row r="123" spans="25:30">
      <c r="Y123" s="22">
        <v>0.32</v>
      </c>
      <c r="Z123" s="23">
        <f t="shared" si="26"/>
        <v>0.81</v>
      </c>
      <c r="AA123" s="23">
        <f t="shared" si="27"/>
        <v>0.81333333333333335</v>
      </c>
      <c r="AB123" s="23">
        <f t="shared" si="28"/>
        <v>0.86333333333333329</v>
      </c>
      <c r="AC123" s="23">
        <f t="shared" si="29"/>
        <v>0.91333333333333333</v>
      </c>
      <c r="AD123" s="23">
        <f t="shared" si="30"/>
        <v>0.86333333333333329</v>
      </c>
    </row>
    <row r="124" spans="25:30">
      <c r="Y124" s="22">
        <v>0.32100000000000001</v>
      </c>
      <c r="Z124" s="23">
        <f t="shared" si="26"/>
        <v>0.8105</v>
      </c>
      <c r="AA124" s="23">
        <f t="shared" si="27"/>
        <v>0.81400000000000006</v>
      </c>
      <c r="AB124" s="23">
        <f t="shared" si="28"/>
        <v>0.86399999999999999</v>
      </c>
      <c r="AC124" s="23">
        <f t="shared" si="29"/>
        <v>0.91400000000000003</v>
      </c>
      <c r="AD124" s="23">
        <f t="shared" si="30"/>
        <v>0.86399999999999999</v>
      </c>
    </row>
    <row r="125" spans="25:30">
      <c r="Y125" s="22">
        <v>0.32200000000000001</v>
      </c>
      <c r="Z125" s="23">
        <f t="shared" si="26"/>
        <v>0.81100000000000005</v>
      </c>
      <c r="AA125" s="23">
        <f t="shared" si="27"/>
        <v>0.81466666666666665</v>
      </c>
      <c r="AB125" s="23">
        <f t="shared" si="28"/>
        <v>0.86466666666666669</v>
      </c>
      <c r="AC125" s="23">
        <f t="shared" si="29"/>
        <v>0.91466666666666674</v>
      </c>
      <c r="AD125" s="23">
        <f t="shared" si="30"/>
        <v>0.86466666666666669</v>
      </c>
    </row>
    <row r="126" spans="25:30">
      <c r="Y126" s="22">
        <v>0.32300000000000001</v>
      </c>
      <c r="Z126" s="23">
        <f t="shared" si="26"/>
        <v>0.8115</v>
      </c>
      <c r="AA126" s="23">
        <f t="shared" si="27"/>
        <v>0.81533333333333335</v>
      </c>
      <c r="AB126" s="23">
        <f t="shared" si="28"/>
        <v>0.86533333333333329</v>
      </c>
      <c r="AC126" s="23">
        <f t="shared" si="29"/>
        <v>0.91533333333333333</v>
      </c>
      <c r="AD126" s="23">
        <f t="shared" si="30"/>
        <v>0.86533333333333329</v>
      </c>
    </row>
    <row r="127" spans="25:30">
      <c r="Y127" s="22">
        <v>0.32400000000000001</v>
      </c>
      <c r="Z127" s="23">
        <f t="shared" si="26"/>
        <v>0.81200000000000006</v>
      </c>
      <c r="AA127" s="23">
        <f t="shared" si="27"/>
        <v>0.81600000000000006</v>
      </c>
      <c r="AB127" s="23">
        <f t="shared" si="28"/>
        <v>0.86599999999999999</v>
      </c>
      <c r="AC127" s="23">
        <f t="shared" si="29"/>
        <v>0.91600000000000004</v>
      </c>
      <c r="AD127" s="23">
        <f t="shared" si="30"/>
        <v>0.86599999999999999</v>
      </c>
    </row>
    <row r="128" spans="25:30">
      <c r="Y128" s="22">
        <v>0.32500000000000001</v>
      </c>
      <c r="Z128" s="23">
        <f t="shared" si="26"/>
        <v>0.8125</v>
      </c>
      <c r="AA128" s="23">
        <f t="shared" si="27"/>
        <v>0.81666666666666665</v>
      </c>
      <c r="AB128" s="23">
        <f t="shared" si="28"/>
        <v>0.8666666666666667</v>
      </c>
      <c r="AC128" s="23">
        <f t="shared" si="29"/>
        <v>0.91666666666666674</v>
      </c>
      <c r="AD128" s="23">
        <f t="shared" si="30"/>
        <v>0.8666666666666667</v>
      </c>
    </row>
    <row r="129" spans="25:30">
      <c r="Y129" s="22">
        <v>0.32600000000000001</v>
      </c>
      <c r="Z129" s="23">
        <f t="shared" si="26"/>
        <v>0.81300000000000006</v>
      </c>
      <c r="AA129" s="23">
        <f t="shared" si="27"/>
        <v>0.81733333333333336</v>
      </c>
      <c r="AB129" s="23">
        <f t="shared" si="28"/>
        <v>0.86733333333333329</v>
      </c>
      <c r="AC129" s="23">
        <f t="shared" si="29"/>
        <v>0.91733333333333333</v>
      </c>
      <c r="AD129" s="23">
        <f t="shared" si="30"/>
        <v>0.86733333333333329</v>
      </c>
    </row>
    <row r="130" spans="25:30">
      <c r="Y130" s="22">
        <v>0.32700000000000001</v>
      </c>
      <c r="Z130" s="23">
        <f t="shared" si="26"/>
        <v>0.8135</v>
      </c>
      <c r="AA130" s="23">
        <f t="shared" si="27"/>
        <v>0.81800000000000006</v>
      </c>
      <c r="AB130" s="23">
        <f t="shared" si="28"/>
        <v>0.86799999999999999</v>
      </c>
      <c r="AC130" s="23">
        <f t="shared" si="29"/>
        <v>0.91800000000000004</v>
      </c>
      <c r="AD130" s="23">
        <f t="shared" si="30"/>
        <v>0.86799999999999999</v>
      </c>
    </row>
    <row r="131" spans="25:30">
      <c r="Y131" s="22">
        <v>0.32800000000000001</v>
      </c>
      <c r="Z131" s="23">
        <f t="shared" si="26"/>
        <v>0.81400000000000006</v>
      </c>
      <c r="AA131" s="23">
        <f t="shared" si="27"/>
        <v>0.81866666666666665</v>
      </c>
      <c r="AB131" s="23">
        <f t="shared" si="28"/>
        <v>0.8686666666666667</v>
      </c>
      <c r="AC131" s="23">
        <f t="shared" si="29"/>
        <v>0.91866666666666674</v>
      </c>
      <c r="AD131" s="23">
        <f t="shared" si="30"/>
        <v>0.8686666666666667</v>
      </c>
    </row>
    <row r="132" spans="25:30">
      <c r="Y132" s="22">
        <v>0.32900000000000001</v>
      </c>
      <c r="Z132" s="23">
        <f t="shared" si="26"/>
        <v>0.8145</v>
      </c>
      <c r="AA132" s="23">
        <f t="shared" si="27"/>
        <v>0.81933333333333336</v>
      </c>
      <c r="AB132" s="23">
        <f t="shared" si="28"/>
        <v>0.86933333333333329</v>
      </c>
      <c r="AC132" s="23">
        <f t="shared" si="29"/>
        <v>0.91933333333333334</v>
      </c>
      <c r="AD132" s="23">
        <f t="shared" si="30"/>
        <v>0.86933333333333329</v>
      </c>
    </row>
    <row r="133" spans="25:30">
      <c r="Y133" s="22">
        <v>0.33</v>
      </c>
      <c r="Z133" s="23">
        <f t="shared" si="26"/>
        <v>0.81500000000000006</v>
      </c>
      <c r="AA133" s="23">
        <f t="shared" si="27"/>
        <v>0.82000000000000006</v>
      </c>
      <c r="AB133" s="23">
        <f t="shared" si="28"/>
        <v>0.87</v>
      </c>
      <c r="AC133" s="23">
        <f t="shared" si="29"/>
        <v>0.92</v>
      </c>
      <c r="AD133" s="23">
        <f t="shared" si="30"/>
        <v>0.87</v>
      </c>
    </row>
    <row r="134" spans="25:30">
      <c r="Y134" s="22">
        <v>0.33100000000000002</v>
      </c>
      <c r="Z134" s="23">
        <f t="shared" si="26"/>
        <v>0.8155</v>
      </c>
      <c r="AA134" s="23">
        <f t="shared" si="27"/>
        <v>0.82066666666666666</v>
      </c>
      <c r="AB134" s="23">
        <f t="shared" si="28"/>
        <v>0.8706666666666667</v>
      </c>
      <c r="AC134" s="23">
        <f t="shared" si="29"/>
        <v>0.92066666666666674</v>
      </c>
      <c r="AD134" s="23">
        <f t="shared" si="30"/>
        <v>0.8706666666666667</v>
      </c>
    </row>
    <row r="135" spans="25:30">
      <c r="Y135" s="22">
        <v>0.33200000000000002</v>
      </c>
      <c r="Z135" s="23">
        <f t="shared" si="26"/>
        <v>0.81600000000000006</v>
      </c>
      <c r="AA135" s="23">
        <f t="shared" si="27"/>
        <v>0.82133333333333336</v>
      </c>
      <c r="AB135" s="23">
        <f t="shared" si="28"/>
        <v>0.87133333333333329</v>
      </c>
      <c r="AC135" s="23">
        <f t="shared" si="29"/>
        <v>0.92133333333333334</v>
      </c>
      <c r="AD135" s="23">
        <f t="shared" si="30"/>
        <v>0.87133333333333329</v>
      </c>
    </row>
    <row r="136" spans="25:30">
      <c r="Y136" s="22">
        <v>0.33300000000000002</v>
      </c>
      <c r="Z136" s="23">
        <f t="shared" si="26"/>
        <v>0.8165</v>
      </c>
      <c r="AA136" s="23">
        <f t="shared" si="27"/>
        <v>0.82200000000000006</v>
      </c>
      <c r="AB136" s="23">
        <f t="shared" si="28"/>
        <v>0.872</v>
      </c>
      <c r="AC136" s="23">
        <f t="shared" si="29"/>
        <v>0.92200000000000004</v>
      </c>
      <c r="AD136" s="23">
        <f t="shared" si="30"/>
        <v>0.872</v>
      </c>
    </row>
    <row r="137" spans="25:30">
      <c r="Y137" s="22">
        <v>0.33400000000000002</v>
      </c>
      <c r="Z137" s="23">
        <f t="shared" si="26"/>
        <v>0.81700000000000006</v>
      </c>
      <c r="AA137" s="23">
        <f t="shared" si="27"/>
        <v>0.82266666666666666</v>
      </c>
      <c r="AB137" s="23">
        <f t="shared" si="28"/>
        <v>0.8726666666666667</v>
      </c>
      <c r="AC137" s="23">
        <f t="shared" si="29"/>
        <v>0.92266666666666675</v>
      </c>
      <c r="AD137" s="23">
        <f t="shared" si="30"/>
        <v>0.8726666666666667</v>
      </c>
    </row>
    <row r="138" spans="25:30">
      <c r="Y138" s="22">
        <v>0.33500000000000002</v>
      </c>
      <c r="Z138" s="23">
        <f t="shared" si="26"/>
        <v>0.8175</v>
      </c>
      <c r="AA138" s="23">
        <f t="shared" si="27"/>
        <v>0.82333333333333336</v>
      </c>
      <c r="AB138" s="23">
        <f t="shared" si="28"/>
        <v>0.87333333333333329</v>
      </c>
      <c r="AC138" s="23">
        <f t="shared" si="29"/>
        <v>0.92333333333333334</v>
      </c>
      <c r="AD138" s="23">
        <f t="shared" si="30"/>
        <v>0.87333333333333329</v>
      </c>
    </row>
    <row r="139" spans="25:30">
      <c r="Y139" s="22">
        <v>0.33600000000000002</v>
      </c>
      <c r="Z139" s="23">
        <f t="shared" si="26"/>
        <v>0.81800000000000006</v>
      </c>
      <c r="AA139" s="23">
        <f t="shared" si="27"/>
        <v>0.82400000000000007</v>
      </c>
      <c r="AB139" s="23">
        <f t="shared" si="28"/>
        <v>0.874</v>
      </c>
      <c r="AC139" s="23">
        <f t="shared" si="29"/>
        <v>0.92400000000000004</v>
      </c>
      <c r="AD139" s="23">
        <f t="shared" si="30"/>
        <v>0.874</v>
      </c>
    </row>
    <row r="140" spans="25:30">
      <c r="Y140" s="22">
        <v>0.33700000000000002</v>
      </c>
      <c r="Z140" s="23">
        <f t="shared" si="26"/>
        <v>0.81850000000000001</v>
      </c>
      <c r="AA140" s="23">
        <f t="shared" si="27"/>
        <v>0.82466666666666666</v>
      </c>
      <c r="AB140" s="23">
        <f t="shared" si="28"/>
        <v>0.8746666666666667</v>
      </c>
      <c r="AC140" s="23">
        <f t="shared" si="29"/>
        <v>0.92466666666666675</v>
      </c>
      <c r="AD140" s="23">
        <f t="shared" si="30"/>
        <v>0.8746666666666667</v>
      </c>
    </row>
    <row r="141" spans="25:30">
      <c r="Y141" s="22">
        <v>0.33800000000000002</v>
      </c>
      <c r="Z141" s="23">
        <f t="shared" si="26"/>
        <v>0.81900000000000006</v>
      </c>
      <c r="AA141" s="23">
        <f t="shared" si="27"/>
        <v>0.82533333333333336</v>
      </c>
      <c r="AB141" s="23">
        <f t="shared" si="28"/>
        <v>0.8753333333333333</v>
      </c>
      <c r="AC141" s="23">
        <f t="shared" si="29"/>
        <v>0.92533333333333334</v>
      </c>
      <c r="AD141" s="23">
        <f t="shared" si="30"/>
        <v>0.8753333333333333</v>
      </c>
    </row>
    <row r="142" spans="25:30">
      <c r="Y142" s="22">
        <v>0.33900000000000002</v>
      </c>
      <c r="Z142" s="23">
        <f t="shared" si="26"/>
        <v>0.81950000000000001</v>
      </c>
      <c r="AA142" s="23">
        <f t="shared" si="27"/>
        <v>0.82600000000000007</v>
      </c>
      <c r="AB142" s="23">
        <f t="shared" si="28"/>
        <v>0.876</v>
      </c>
      <c r="AC142" s="23">
        <f t="shared" si="29"/>
        <v>0.92600000000000005</v>
      </c>
      <c r="AD142" s="23">
        <f t="shared" si="30"/>
        <v>0.876</v>
      </c>
    </row>
    <row r="143" spans="25:30">
      <c r="Y143" s="22">
        <v>0.34</v>
      </c>
      <c r="Z143" s="23">
        <f t="shared" si="26"/>
        <v>0.82000000000000006</v>
      </c>
      <c r="AA143" s="23">
        <f t="shared" si="27"/>
        <v>0.82666666666666666</v>
      </c>
      <c r="AB143" s="23">
        <f t="shared" si="28"/>
        <v>0.87666666666666671</v>
      </c>
      <c r="AC143" s="23">
        <f t="shared" si="29"/>
        <v>0.92666666666666675</v>
      </c>
      <c r="AD143" s="23">
        <f t="shared" si="30"/>
        <v>0.87666666666666671</v>
      </c>
    </row>
    <row r="144" spans="25:30">
      <c r="Y144" s="22">
        <v>0.34100000000000003</v>
      </c>
      <c r="Z144" s="23">
        <f t="shared" si="26"/>
        <v>0.82050000000000001</v>
      </c>
      <c r="AA144" s="23">
        <f t="shared" si="27"/>
        <v>0.82733333333333337</v>
      </c>
      <c r="AB144" s="23">
        <f t="shared" si="28"/>
        <v>0.8773333333333333</v>
      </c>
      <c r="AC144" s="23">
        <f t="shared" si="29"/>
        <v>0.92733333333333334</v>
      </c>
      <c r="AD144" s="23">
        <f t="shared" si="30"/>
        <v>0.8773333333333333</v>
      </c>
    </row>
    <row r="145" spans="24:30">
      <c r="Y145" s="22">
        <v>0.34200000000000003</v>
      </c>
      <c r="Z145" s="23">
        <f t="shared" si="26"/>
        <v>0.82100000000000006</v>
      </c>
      <c r="AA145" s="23">
        <f t="shared" si="27"/>
        <v>0.82800000000000007</v>
      </c>
      <c r="AB145" s="23">
        <f t="shared" si="28"/>
        <v>0.878</v>
      </c>
      <c r="AC145" s="23">
        <f t="shared" si="29"/>
        <v>0.92800000000000005</v>
      </c>
      <c r="AD145" s="23">
        <f t="shared" si="30"/>
        <v>0.878</v>
      </c>
    </row>
    <row r="146" spans="24:30">
      <c r="Y146" s="22">
        <v>0.34300000000000003</v>
      </c>
      <c r="Z146" s="23">
        <f t="shared" si="26"/>
        <v>0.82150000000000001</v>
      </c>
      <c r="AA146" s="23">
        <f t="shared" si="27"/>
        <v>0.82866666666666666</v>
      </c>
      <c r="AB146" s="23">
        <f t="shared" si="28"/>
        <v>0.87866666666666671</v>
      </c>
      <c r="AC146" s="23">
        <f t="shared" si="29"/>
        <v>0.92866666666666675</v>
      </c>
      <c r="AD146" s="23">
        <f t="shared" si="30"/>
        <v>0.87866666666666671</v>
      </c>
    </row>
    <row r="147" spans="24:30">
      <c r="X147" s="32"/>
      <c r="Y147" s="22">
        <v>0.34399999999999997</v>
      </c>
      <c r="Z147" s="23">
        <f t="shared" si="26"/>
        <v>0.82200000000000006</v>
      </c>
      <c r="AA147" s="23">
        <f t="shared" si="27"/>
        <v>0.82933333333333337</v>
      </c>
      <c r="AB147" s="23">
        <f t="shared" si="28"/>
        <v>0.8793333333333333</v>
      </c>
      <c r="AC147" s="23">
        <f t="shared" si="29"/>
        <v>0.92933333333333334</v>
      </c>
      <c r="AD147" s="23">
        <f t="shared" si="30"/>
        <v>0.8793333333333333</v>
      </c>
    </row>
    <row r="148" spans="24:30">
      <c r="X148" s="32"/>
      <c r="Y148" s="22">
        <v>0.34499999999999997</v>
      </c>
      <c r="Z148" s="23">
        <f t="shared" si="26"/>
        <v>0.82250000000000001</v>
      </c>
      <c r="AA148" s="23">
        <f t="shared" si="27"/>
        <v>0.83000000000000007</v>
      </c>
      <c r="AB148" s="23">
        <f t="shared" si="28"/>
        <v>0.87999999999999989</v>
      </c>
      <c r="AC148" s="23">
        <f t="shared" si="29"/>
        <v>0.92999999999999994</v>
      </c>
      <c r="AD148" s="23">
        <f t="shared" si="30"/>
        <v>0.87999999999999989</v>
      </c>
    </row>
    <row r="149" spans="24:30">
      <c r="X149" s="32"/>
      <c r="Y149" s="22">
        <v>0.34599999999999997</v>
      </c>
      <c r="Z149" s="23">
        <f t="shared" si="26"/>
        <v>0.82299999999999995</v>
      </c>
      <c r="AA149" s="23">
        <f t="shared" si="27"/>
        <v>0.83066666666666666</v>
      </c>
      <c r="AB149" s="23">
        <f t="shared" si="28"/>
        <v>0.8806666666666666</v>
      </c>
      <c r="AC149" s="23">
        <f t="shared" si="29"/>
        <v>0.93066666666666664</v>
      </c>
      <c r="AD149" s="23">
        <f t="shared" si="30"/>
        <v>0.8806666666666666</v>
      </c>
    </row>
    <row r="150" spans="24:30">
      <c r="X150" s="32"/>
      <c r="Y150" s="22">
        <v>0.34699999999999998</v>
      </c>
      <c r="Z150" s="23">
        <f t="shared" si="26"/>
        <v>0.82350000000000001</v>
      </c>
      <c r="AA150" s="23">
        <f t="shared" si="27"/>
        <v>0.83133333333333337</v>
      </c>
      <c r="AB150" s="23">
        <f t="shared" si="28"/>
        <v>0.8813333333333333</v>
      </c>
      <c r="AC150" s="23">
        <f t="shared" si="29"/>
        <v>0.93133333333333335</v>
      </c>
      <c r="AD150" s="23">
        <f t="shared" si="30"/>
        <v>0.8813333333333333</v>
      </c>
    </row>
    <row r="151" spans="24:30">
      <c r="X151" s="32"/>
      <c r="Y151" s="22">
        <v>0.34799999999999998</v>
      </c>
      <c r="Z151" s="23">
        <f t="shared" si="26"/>
        <v>0.82400000000000007</v>
      </c>
      <c r="AA151" s="23">
        <f t="shared" si="27"/>
        <v>0.83200000000000007</v>
      </c>
      <c r="AB151" s="23">
        <f t="shared" si="28"/>
        <v>0.8819999999999999</v>
      </c>
      <c r="AC151" s="23">
        <f t="shared" si="29"/>
        <v>0.93199999999999994</v>
      </c>
      <c r="AD151" s="23">
        <f t="shared" si="30"/>
        <v>0.8819999999999999</v>
      </c>
    </row>
    <row r="152" spans="24:30">
      <c r="X152" s="32"/>
      <c r="Y152" s="22">
        <v>0.34899999999999998</v>
      </c>
      <c r="Z152" s="23">
        <f t="shared" si="26"/>
        <v>0.82450000000000001</v>
      </c>
      <c r="AA152" s="23">
        <f t="shared" si="27"/>
        <v>0.83266666666666667</v>
      </c>
      <c r="AB152" s="23">
        <f t="shared" si="28"/>
        <v>0.8826666666666666</v>
      </c>
      <c r="AC152" s="23">
        <f t="shared" si="29"/>
        <v>0.93266666666666664</v>
      </c>
      <c r="AD152" s="23">
        <f t="shared" si="30"/>
        <v>0.8826666666666666</v>
      </c>
    </row>
    <row r="153" spans="24:30">
      <c r="X153" s="32"/>
      <c r="Y153" s="22">
        <v>0.35</v>
      </c>
      <c r="Z153" s="23">
        <f t="shared" si="26"/>
        <v>0.82499999999999996</v>
      </c>
      <c r="AA153" s="23">
        <f t="shared" si="27"/>
        <v>0.83333333333333337</v>
      </c>
      <c r="AB153" s="23">
        <f t="shared" si="28"/>
        <v>0.8833333333333333</v>
      </c>
      <c r="AC153" s="23">
        <f t="shared" si="29"/>
        <v>0.93333333333333335</v>
      </c>
      <c r="AD153" s="23">
        <f t="shared" si="30"/>
        <v>0.8833333333333333</v>
      </c>
    </row>
    <row r="154" spans="24:30">
      <c r="X154" s="32"/>
      <c r="Y154" s="22">
        <v>0.35099999999999998</v>
      </c>
      <c r="Z154" s="23">
        <f t="shared" si="26"/>
        <v>0.82550000000000001</v>
      </c>
      <c r="AA154" s="23">
        <f t="shared" si="27"/>
        <v>0.83400000000000007</v>
      </c>
      <c r="AB154" s="23">
        <f t="shared" si="28"/>
        <v>0.8839999999999999</v>
      </c>
      <c r="AC154" s="23">
        <f t="shared" si="29"/>
        <v>0.93399999999999994</v>
      </c>
      <c r="AD154" s="23">
        <f t="shared" si="30"/>
        <v>0.8839999999999999</v>
      </c>
    </row>
    <row r="155" spans="24:30">
      <c r="X155" s="32"/>
      <c r="Y155" s="22">
        <v>0.35199999999999998</v>
      </c>
      <c r="Z155" s="23">
        <f t="shared" si="26"/>
        <v>0.82600000000000007</v>
      </c>
      <c r="AA155" s="23">
        <f t="shared" si="27"/>
        <v>0.83466666666666667</v>
      </c>
      <c r="AB155" s="23">
        <f t="shared" si="28"/>
        <v>0.8846666666666666</v>
      </c>
      <c r="AC155" s="23">
        <f t="shared" si="29"/>
        <v>0.93466666666666665</v>
      </c>
      <c r="AD155" s="23">
        <f t="shared" si="30"/>
        <v>0.8846666666666666</v>
      </c>
    </row>
    <row r="156" spans="24:30">
      <c r="X156" s="32"/>
      <c r="Y156" s="22">
        <v>0.35299999999999998</v>
      </c>
      <c r="Z156" s="23">
        <f t="shared" si="26"/>
        <v>0.82650000000000001</v>
      </c>
      <c r="AA156" s="23">
        <f t="shared" si="27"/>
        <v>0.83533333333333337</v>
      </c>
      <c r="AB156" s="23">
        <f t="shared" si="28"/>
        <v>0.88533333333333331</v>
      </c>
      <c r="AC156" s="23">
        <f t="shared" si="29"/>
        <v>0.93533333333333335</v>
      </c>
      <c r="AD156" s="23">
        <f t="shared" si="30"/>
        <v>0.88533333333333331</v>
      </c>
    </row>
    <row r="157" spans="24:30">
      <c r="X157" s="32"/>
      <c r="Y157" s="22">
        <v>0.35399999999999998</v>
      </c>
      <c r="Z157" s="23">
        <f t="shared" si="26"/>
        <v>0.82699999999999996</v>
      </c>
      <c r="AA157" s="23">
        <f t="shared" si="27"/>
        <v>0.83600000000000008</v>
      </c>
      <c r="AB157" s="23">
        <f t="shared" si="28"/>
        <v>0.8859999999999999</v>
      </c>
      <c r="AC157" s="23">
        <f t="shared" si="29"/>
        <v>0.93599999999999994</v>
      </c>
      <c r="AD157" s="23">
        <f t="shared" si="30"/>
        <v>0.8859999999999999</v>
      </c>
    </row>
    <row r="158" spans="24:30">
      <c r="X158" s="32"/>
      <c r="Y158" s="22">
        <v>0.35499999999999998</v>
      </c>
      <c r="Z158" s="23">
        <f t="shared" si="26"/>
        <v>0.82750000000000001</v>
      </c>
      <c r="AA158" s="23">
        <f t="shared" si="27"/>
        <v>0.83666666666666667</v>
      </c>
      <c r="AB158" s="23">
        <f t="shared" si="28"/>
        <v>0.8866666666666666</v>
      </c>
      <c r="AC158" s="23">
        <f t="shared" si="29"/>
        <v>0.93666666666666665</v>
      </c>
      <c r="AD158" s="23">
        <f t="shared" si="30"/>
        <v>0.8866666666666666</v>
      </c>
    </row>
    <row r="159" spans="24:30">
      <c r="X159" s="32"/>
      <c r="Y159" s="22">
        <v>0.35599999999999998</v>
      </c>
      <c r="Z159" s="23">
        <f t="shared" si="26"/>
        <v>0.82800000000000007</v>
      </c>
      <c r="AA159" s="23">
        <f t="shared" si="27"/>
        <v>0.83733333333333337</v>
      </c>
      <c r="AB159" s="23">
        <f t="shared" si="28"/>
        <v>0.88733333333333331</v>
      </c>
      <c r="AC159" s="23">
        <f t="shared" si="29"/>
        <v>0.93733333333333335</v>
      </c>
      <c r="AD159" s="23">
        <f t="shared" si="30"/>
        <v>0.88733333333333331</v>
      </c>
    </row>
    <row r="160" spans="24:30">
      <c r="X160" s="32"/>
      <c r="Y160" s="22">
        <v>0.35699999999999998</v>
      </c>
      <c r="Z160" s="23">
        <f t="shared" si="26"/>
        <v>0.82850000000000001</v>
      </c>
      <c r="AA160" s="23">
        <f t="shared" si="27"/>
        <v>0.83800000000000008</v>
      </c>
      <c r="AB160" s="23">
        <f t="shared" si="28"/>
        <v>0.8879999999999999</v>
      </c>
      <c r="AC160" s="23">
        <f t="shared" si="29"/>
        <v>0.93799999999999994</v>
      </c>
      <c r="AD160" s="23">
        <f t="shared" si="30"/>
        <v>0.8879999999999999</v>
      </c>
    </row>
    <row r="161" spans="24:30">
      <c r="X161" s="32"/>
      <c r="Y161" s="22">
        <v>0.35799999999999998</v>
      </c>
      <c r="Z161" s="23">
        <f t="shared" si="26"/>
        <v>0.82899999999999996</v>
      </c>
      <c r="AA161" s="23">
        <f t="shared" si="27"/>
        <v>0.83866666666666667</v>
      </c>
      <c r="AB161" s="23">
        <f t="shared" si="28"/>
        <v>0.8886666666666666</v>
      </c>
      <c r="AC161" s="23">
        <f t="shared" si="29"/>
        <v>0.93866666666666665</v>
      </c>
      <c r="AD161" s="23">
        <f t="shared" si="30"/>
        <v>0.8886666666666666</v>
      </c>
    </row>
    <row r="162" spans="24:30">
      <c r="X162" s="32"/>
      <c r="Y162" s="22">
        <v>0.35899999999999999</v>
      </c>
      <c r="Z162" s="23">
        <f t="shared" si="26"/>
        <v>0.82950000000000002</v>
      </c>
      <c r="AA162" s="23">
        <f t="shared" si="27"/>
        <v>0.83933333333333338</v>
      </c>
      <c r="AB162" s="23">
        <f t="shared" si="28"/>
        <v>0.88933333333333331</v>
      </c>
      <c r="AC162" s="23">
        <f t="shared" si="29"/>
        <v>0.93933333333333335</v>
      </c>
      <c r="AD162" s="23">
        <f t="shared" si="30"/>
        <v>0.88933333333333331</v>
      </c>
    </row>
    <row r="163" spans="24:30">
      <c r="X163" s="32"/>
      <c r="Y163" s="22">
        <v>0.36</v>
      </c>
      <c r="Z163" s="23">
        <f t="shared" si="26"/>
        <v>0.83000000000000007</v>
      </c>
      <c r="AA163" s="23">
        <f t="shared" si="27"/>
        <v>0.84000000000000008</v>
      </c>
      <c r="AB163" s="23">
        <f t="shared" si="28"/>
        <v>0.8899999999999999</v>
      </c>
      <c r="AC163" s="23">
        <f t="shared" si="29"/>
        <v>0.94</v>
      </c>
      <c r="AD163" s="23">
        <f t="shared" si="30"/>
        <v>0.8899999999999999</v>
      </c>
    </row>
    <row r="164" spans="24:30">
      <c r="X164" s="32"/>
      <c r="Y164" s="22">
        <v>0.36099999999999999</v>
      </c>
      <c r="Z164" s="23">
        <f t="shared" si="26"/>
        <v>0.83050000000000002</v>
      </c>
      <c r="AA164" s="23">
        <f t="shared" si="27"/>
        <v>0.84066666666666667</v>
      </c>
      <c r="AB164" s="23">
        <f t="shared" si="28"/>
        <v>0.89066666666666661</v>
      </c>
      <c r="AC164" s="23">
        <f t="shared" si="29"/>
        <v>0.94066666666666665</v>
      </c>
      <c r="AD164" s="23">
        <f t="shared" si="30"/>
        <v>0.89066666666666661</v>
      </c>
    </row>
    <row r="165" spans="24:30">
      <c r="Y165" s="22">
        <v>0.36199999999999999</v>
      </c>
      <c r="Z165" s="23">
        <f t="shared" si="26"/>
        <v>0.83099999999999996</v>
      </c>
      <c r="AA165" s="23">
        <f t="shared" si="27"/>
        <v>0.84133333333333338</v>
      </c>
      <c r="AB165" s="23">
        <f t="shared" si="28"/>
        <v>0.89133333333333331</v>
      </c>
      <c r="AC165" s="23">
        <f t="shared" si="29"/>
        <v>0.94133333333333336</v>
      </c>
      <c r="AD165" s="23">
        <f t="shared" si="30"/>
        <v>0.89133333333333331</v>
      </c>
    </row>
    <row r="166" spans="24:30">
      <c r="Y166" s="22">
        <v>0.36299999999999999</v>
      </c>
      <c r="Z166" s="23">
        <f t="shared" si="26"/>
        <v>0.83150000000000002</v>
      </c>
      <c r="AA166" s="23">
        <f t="shared" si="27"/>
        <v>0.84200000000000008</v>
      </c>
      <c r="AB166" s="23">
        <f t="shared" si="28"/>
        <v>0.8919999999999999</v>
      </c>
      <c r="AC166" s="23">
        <f t="shared" si="29"/>
        <v>0.94199999999999995</v>
      </c>
      <c r="AD166" s="23">
        <f t="shared" si="30"/>
        <v>0.8919999999999999</v>
      </c>
    </row>
    <row r="167" spans="24:30">
      <c r="Y167" s="22">
        <v>0.36399999999999999</v>
      </c>
      <c r="Z167" s="23">
        <f t="shared" si="26"/>
        <v>0.83200000000000007</v>
      </c>
      <c r="AA167" s="23">
        <f t="shared" si="27"/>
        <v>0.84266666666666667</v>
      </c>
      <c r="AB167" s="23">
        <f t="shared" si="28"/>
        <v>0.89266666666666661</v>
      </c>
      <c r="AC167" s="23">
        <f t="shared" si="29"/>
        <v>0.94266666666666665</v>
      </c>
      <c r="AD167" s="23">
        <f t="shared" si="30"/>
        <v>0.89266666666666661</v>
      </c>
    </row>
    <row r="168" spans="24:30">
      <c r="Y168" s="22">
        <v>0.36499999999999999</v>
      </c>
      <c r="Z168" s="23">
        <f t="shared" si="26"/>
        <v>0.83250000000000002</v>
      </c>
      <c r="AA168" s="23">
        <f t="shared" si="27"/>
        <v>0.84333333333333338</v>
      </c>
      <c r="AB168" s="23">
        <f t="shared" si="28"/>
        <v>0.89333333333333331</v>
      </c>
      <c r="AC168" s="23">
        <f t="shared" si="29"/>
        <v>0.94333333333333336</v>
      </c>
      <c r="AD168" s="23">
        <f t="shared" si="30"/>
        <v>0.89333333333333331</v>
      </c>
    </row>
    <row r="169" spans="24:30">
      <c r="Y169" s="22">
        <v>0.36599999999999999</v>
      </c>
      <c r="Z169" s="23">
        <f t="shared" ref="Z169:Z232" si="31">FORECAST(Y169,$AH$4:$AH$5,$AG$4:$AG$5)</f>
        <v>0.83299999999999996</v>
      </c>
      <c r="AA169" s="23">
        <f t="shared" ref="AA169:AA232" si="32">FORECAST(Y169,$AH$10:$AH$11,$AG$10:$AG$11)</f>
        <v>0.84400000000000008</v>
      </c>
      <c r="AB169" s="23">
        <f t="shared" ref="AB169:AB232" si="33">FORECAST(Y169,$AH$16:$AH$17,$AG$16:$AG$17)</f>
        <v>0.89399999999999991</v>
      </c>
      <c r="AC169" s="23">
        <f t="shared" ref="AC169:AC232" si="34">FORECAST(Y169,$AH$22:$AH$23,$AG$22:$AG$23)</f>
        <v>0.94399999999999995</v>
      </c>
      <c r="AD169" s="23">
        <f t="shared" ref="AD169:AD232" si="35">FORECAST(Y169,$AH$28:$AH$29,$AG$28:$AG$29)</f>
        <v>0.89399999999999991</v>
      </c>
    </row>
    <row r="170" spans="24:30">
      <c r="Y170" s="22">
        <v>0.36699999999999999</v>
      </c>
      <c r="Z170" s="23">
        <f t="shared" si="31"/>
        <v>0.83350000000000002</v>
      </c>
      <c r="AA170" s="23">
        <f t="shared" si="32"/>
        <v>0.84466666666666668</v>
      </c>
      <c r="AB170" s="23">
        <f t="shared" si="33"/>
        <v>0.89466666666666661</v>
      </c>
      <c r="AC170" s="23">
        <f t="shared" si="34"/>
        <v>0.94466666666666665</v>
      </c>
      <c r="AD170" s="23">
        <f t="shared" si="35"/>
        <v>0.89466666666666661</v>
      </c>
    </row>
    <row r="171" spans="24:30">
      <c r="Y171" s="22">
        <v>0.36799999999999999</v>
      </c>
      <c r="Z171" s="23">
        <f t="shared" si="31"/>
        <v>0.83400000000000007</v>
      </c>
      <c r="AA171" s="23">
        <f t="shared" si="32"/>
        <v>0.84533333333333338</v>
      </c>
      <c r="AB171" s="23">
        <f t="shared" si="33"/>
        <v>0.89533333333333331</v>
      </c>
      <c r="AC171" s="23">
        <f t="shared" si="34"/>
        <v>0.94533333333333336</v>
      </c>
      <c r="AD171" s="23">
        <f t="shared" si="35"/>
        <v>0.89533333333333331</v>
      </c>
    </row>
    <row r="172" spans="24:30">
      <c r="Y172" s="22">
        <v>0.36899999999999999</v>
      </c>
      <c r="Z172" s="23">
        <f t="shared" si="31"/>
        <v>0.83450000000000002</v>
      </c>
      <c r="AA172" s="23">
        <f t="shared" si="32"/>
        <v>0.84600000000000009</v>
      </c>
      <c r="AB172" s="23">
        <f t="shared" si="33"/>
        <v>0.89599999999999991</v>
      </c>
      <c r="AC172" s="23">
        <f t="shared" si="34"/>
        <v>0.94599999999999995</v>
      </c>
      <c r="AD172" s="23">
        <f t="shared" si="35"/>
        <v>0.89599999999999991</v>
      </c>
    </row>
    <row r="173" spans="24:30">
      <c r="Y173" s="22">
        <v>0.37</v>
      </c>
      <c r="Z173" s="23">
        <f t="shared" si="31"/>
        <v>0.83499999999999996</v>
      </c>
      <c r="AA173" s="23">
        <f t="shared" si="32"/>
        <v>0.84666666666666668</v>
      </c>
      <c r="AB173" s="23">
        <f t="shared" si="33"/>
        <v>0.89666666666666661</v>
      </c>
      <c r="AC173" s="23">
        <f t="shared" si="34"/>
        <v>0.94666666666666666</v>
      </c>
      <c r="AD173" s="23">
        <f t="shared" si="35"/>
        <v>0.89666666666666661</v>
      </c>
    </row>
    <row r="174" spans="24:30">
      <c r="Y174" s="22">
        <v>0.371</v>
      </c>
      <c r="Z174" s="23">
        <f t="shared" si="31"/>
        <v>0.83550000000000002</v>
      </c>
      <c r="AA174" s="23">
        <f t="shared" si="32"/>
        <v>0.84733333333333338</v>
      </c>
      <c r="AB174" s="23">
        <f t="shared" si="33"/>
        <v>0.89733333333333332</v>
      </c>
      <c r="AC174" s="23">
        <f t="shared" si="34"/>
        <v>0.94733333333333336</v>
      </c>
      <c r="AD174" s="23">
        <f t="shared" si="35"/>
        <v>0.89733333333333332</v>
      </c>
    </row>
    <row r="175" spans="24:30">
      <c r="Y175" s="22">
        <v>0.372</v>
      </c>
      <c r="Z175" s="23">
        <f t="shared" si="31"/>
        <v>0.83600000000000008</v>
      </c>
      <c r="AA175" s="23">
        <f t="shared" si="32"/>
        <v>0.84800000000000009</v>
      </c>
      <c r="AB175" s="23">
        <f t="shared" si="33"/>
        <v>0.89799999999999991</v>
      </c>
      <c r="AC175" s="23">
        <f t="shared" si="34"/>
        <v>0.94799999999999995</v>
      </c>
      <c r="AD175" s="23">
        <f t="shared" si="35"/>
        <v>0.89799999999999991</v>
      </c>
    </row>
    <row r="176" spans="24:30">
      <c r="Y176" s="22">
        <v>0.373</v>
      </c>
      <c r="Z176" s="23">
        <f t="shared" si="31"/>
        <v>0.83650000000000002</v>
      </c>
      <c r="AA176" s="23">
        <f t="shared" si="32"/>
        <v>0.84866666666666668</v>
      </c>
      <c r="AB176" s="23">
        <f t="shared" si="33"/>
        <v>0.89866666666666661</v>
      </c>
      <c r="AC176" s="23">
        <f t="shared" si="34"/>
        <v>0.94866666666666666</v>
      </c>
      <c r="AD176" s="23">
        <f t="shared" si="35"/>
        <v>0.89866666666666661</v>
      </c>
    </row>
    <row r="177" spans="25:30">
      <c r="Y177" s="22">
        <v>0.374</v>
      </c>
      <c r="Z177" s="23">
        <f t="shared" si="31"/>
        <v>0.83699999999999997</v>
      </c>
      <c r="AA177" s="23">
        <f t="shared" si="32"/>
        <v>0.84933333333333338</v>
      </c>
      <c r="AB177" s="23">
        <f t="shared" si="33"/>
        <v>0.89933333333333332</v>
      </c>
      <c r="AC177" s="23">
        <f t="shared" si="34"/>
        <v>0.94933333333333336</v>
      </c>
      <c r="AD177" s="23">
        <f t="shared" si="35"/>
        <v>0.89933333333333332</v>
      </c>
    </row>
    <row r="178" spans="25:30">
      <c r="Y178" s="22">
        <v>0.375</v>
      </c>
      <c r="Z178" s="23">
        <f t="shared" si="31"/>
        <v>0.83750000000000002</v>
      </c>
      <c r="AA178" s="23">
        <f t="shared" si="32"/>
        <v>0.85000000000000009</v>
      </c>
      <c r="AB178" s="23">
        <f t="shared" si="33"/>
        <v>0.89999999999999991</v>
      </c>
      <c r="AC178" s="23">
        <f t="shared" si="34"/>
        <v>0.95</v>
      </c>
      <c r="AD178" s="23">
        <f t="shared" si="35"/>
        <v>0.89999999999999991</v>
      </c>
    </row>
    <row r="179" spans="25:30">
      <c r="Y179" s="22">
        <v>0.376</v>
      </c>
      <c r="Z179" s="23">
        <f t="shared" si="31"/>
        <v>0.83799999999999997</v>
      </c>
      <c r="AA179" s="23">
        <f t="shared" si="32"/>
        <v>0.85066666666666668</v>
      </c>
      <c r="AB179" s="23">
        <f t="shared" si="33"/>
        <v>0.90066666666666673</v>
      </c>
      <c r="AC179" s="23">
        <f t="shared" si="34"/>
        <v>0.95066666666666677</v>
      </c>
      <c r="AD179" s="23">
        <f t="shared" si="35"/>
        <v>0.90066666666666673</v>
      </c>
    </row>
    <row r="180" spans="25:30">
      <c r="Y180" s="22">
        <v>0.377</v>
      </c>
      <c r="Z180" s="23">
        <f t="shared" si="31"/>
        <v>0.83850000000000002</v>
      </c>
      <c r="AA180" s="23">
        <f t="shared" si="32"/>
        <v>0.85133333333333339</v>
      </c>
      <c r="AB180" s="23">
        <f t="shared" si="33"/>
        <v>0.90133333333333332</v>
      </c>
      <c r="AC180" s="23">
        <f t="shared" si="34"/>
        <v>0.95133333333333336</v>
      </c>
      <c r="AD180" s="23">
        <f t="shared" si="35"/>
        <v>0.90133333333333332</v>
      </c>
    </row>
    <row r="181" spans="25:30">
      <c r="Y181" s="22">
        <v>0.378</v>
      </c>
      <c r="Z181" s="23">
        <f t="shared" si="31"/>
        <v>0.83899999999999997</v>
      </c>
      <c r="AA181" s="23">
        <f t="shared" si="32"/>
        <v>0.85200000000000009</v>
      </c>
      <c r="AB181" s="23">
        <f t="shared" si="33"/>
        <v>0.90199999999999991</v>
      </c>
      <c r="AC181" s="23">
        <f t="shared" si="34"/>
        <v>0.95199999999999996</v>
      </c>
      <c r="AD181" s="23">
        <f t="shared" si="35"/>
        <v>0.90199999999999991</v>
      </c>
    </row>
    <row r="182" spans="25:30">
      <c r="Y182" s="22">
        <v>0.379</v>
      </c>
      <c r="Z182" s="23">
        <f t="shared" si="31"/>
        <v>0.83950000000000002</v>
      </c>
      <c r="AA182" s="23">
        <f t="shared" si="32"/>
        <v>0.85266666666666668</v>
      </c>
      <c r="AB182" s="23">
        <f t="shared" si="33"/>
        <v>0.90266666666666673</v>
      </c>
      <c r="AC182" s="23">
        <f t="shared" si="34"/>
        <v>0.95266666666666677</v>
      </c>
      <c r="AD182" s="23">
        <f t="shared" si="35"/>
        <v>0.90266666666666673</v>
      </c>
    </row>
    <row r="183" spans="25:30">
      <c r="Y183" s="22">
        <v>0.38</v>
      </c>
      <c r="Z183" s="23">
        <f t="shared" si="31"/>
        <v>0.84</v>
      </c>
      <c r="AA183" s="23">
        <f t="shared" si="32"/>
        <v>0.85333333333333339</v>
      </c>
      <c r="AB183" s="23">
        <f t="shared" si="33"/>
        <v>0.90333333333333332</v>
      </c>
      <c r="AC183" s="23">
        <f t="shared" si="34"/>
        <v>0.95333333333333337</v>
      </c>
      <c r="AD183" s="23">
        <f t="shared" si="35"/>
        <v>0.90333333333333332</v>
      </c>
    </row>
    <row r="184" spans="25:30">
      <c r="Y184" s="22">
        <v>0.38100000000000001</v>
      </c>
      <c r="Z184" s="23">
        <f t="shared" si="31"/>
        <v>0.84050000000000002</v>
      </c>
      <c r="AA184" s="23">
        <f t="shared" si="32"/>
        <v>0.85400000000000009</v>
      </c>
      <c r="AB184" s="23">
        <f t="shared" si="33"/>
        <v>0.90399999999999991</v>
      </c>
      <c r="AC184" s="23">
        <f t="shared" si="34"/>
        <v>0.95399999999999996</v>
      </c>
      <c r="AD184" s="23">
        <f t="shared" si="35"/>
        <v>0.90399999999999991</v>
      </c>
    </row>
    <row r="185" spans="25:30">
      <c r="Y185" s="22">
        <v>0.38200000000000001</v>
      </c>
      <c r="Z185" s="23">
        <f t="shared" si="31"/>
        <v>0.84099999999999997</v>
      </c>
      <c r="AA185" s="23">
        <f t="shared" si="32"/>
        <v>0.85466666666666669</v>
      </c>
      <c r="AB185" s="23">
        <f t="shared" si="33"/>
        <v>0.90466666666666673</v>
      </c>
      <c r="AC185" s="23">
        <f t="shared" si="34"/>
        <v>0.95466666666666677</v>
      </c>
      <c r="AD185" s="23">
        <f t="shared" si="35"/>
        <v>0.90466666666666673</v>
      </c>
    </row>
    <row r="186" spans="25:30">
      <c r="Y186" s="22">
        <v>0.38300000000000001</v>
      </c>
      <c r="Z186" s="23">
        <f t="shared" si="31"/>
        <v>0.84150000000000003</v>
      </c>
      <c r="AA186" s="23">
        <f t="shared" si="32"/>
        <v>0.85533333333333339</v>
      </c>
      <c r="AB186" s="23">
        <f t="shared" si="33"/>
        <v>0.90533333333333332</v>
      </c>
      <c r="AC186" s="23">
        <f t="shared" si="34"/>
        <v>0.95533333333333337</v>
      </c>
      <c r="AD186" s="23">
        <f t="shared" si="35"/>
        <v>0.90533333333333332</v>
      </c>
    </row>
    <row r="187" spans="25:30">
      <c r="Y187" s="22">
        <v>0.38400000000000001</v>
      </c>
      <c r="Z187" s="23">
        <f t="shared" si="31"/>
        <v>0.84199999999999997</v>
      </c>
      <c r="AA187" s="23">
        <f t="shared" si="32"/>
        <v>0.85600000000000009</v>
      </c>
      <c r="AB187" s="23">
        <f t="shared" si="33"/>
        <v>0.90599999999999992</v>
      </c>
      <c r="AC187" s="23">
        <f t="shared" si="34"/>
        <v>0.95599999999999996</v>
      </c>
      <c r="AD187" s="23">
        <f t="shared" si="35"/>
        <v>0.90599999999999992</v>
      </c>
    </row>
    <row r="188" spans="25:30">
      <c r="Y188" s="22">
        <v>0.38500000000000001</v>
      </c>
      <c r="Z188" s="23">
        <f t="shared" si="31"/>
        <v>0.84250000000000003</v>
      </c>
      <c r="AA188" s="23">
        <f t="shared" si="32"/>
        <v>0.85666666666666669</v>
      </c>
      <c r="AB188" s="23">
        <f t="shared" si="33"/>
        <v>0.90666666666666673</v>
      </c>
      <c r="AC188" s="23">
        <f t="shared" si="34"/>
        <v>0.95666666666666678</v>
      </c>
      <c r="AD188" s="23">
        <f t="shared" si="35"/>
        <v>0.90666666666666673</v>
      </c>
    </row>
    <row r="189" spans="25:30">
      <c r="Y189" s="22">
        <v>0.38600000000000001</v>
      </c>
      <c r="Z189" s="23">
        <f t="shared" si="31"/>
        <v>0.84299999999999997</v>
      </c>
      <c r="AA189" s="23">
        <f t="shared" si="32"/>
        <v>0.85733333333333339</v>
      </c>
      <c r="AB189" s="23">
        <f t="shared" si="33"/>
        <v>0.90733333333333333</v>
      </c>
      <c r="AC189" s="23">
        <f t="shared" si="34"/>
        <v>0.95733333333333337</v>
      </c>
      <c r="AD189" s="23">
        <f t="shared" si="35"/>
        <v>0.90733333333333333</v>
      </c>
    </row>
    <row r="190" spans="25:30">
      <c r="Y190" s="22">
        <v>0.38700000000000001</v>
      </c>
      <c r="Z190" s="23">
        <f t="shared" si="31"/>
        <v>0.84350000000000003</v>
      </c>
      <c r="AA190" s="23">
        <f t="shared" si="32"/>
        <v>0.8580000000000001</v>
      </c>
      <c r="AB190" s="23">
        <f t="shared" si="33"/>
        <v>0.90799999999999992</v>
      </c>
      <c r="AC190" s="23">
        <f t="shared" si="34"/>
        <v>0.95799999999999996</v>
      </c>
      <c r="AD190" s="23">
        <f t="shared" si="35"/>
        <v>0.90799999999999992</v>
      </c>
    </row>
    <row r="191" spans="25:30">
      <c r="Y191" s="22">
        <v>0.38800000000000001</v>
      </c>
      <c r="Z191" s="23">
        <f t="shared" si="31"/>
        <v>0.84399999999999997</v>
      </c>
      <c r="AA191" s="23">
        <f t="shared" si="32"/>
        <v>0.85866666666666669</v>
      </c>
      <c r="AB191" s="23">
        <f t="shared" si="33"/>
        <v>0.90866666666666673</v>
      </c>
      <c r="AC191" s="23">
        <f t="shared" si="34"/>
        <v>0.95866666666666678</v>
      </c>
      <c r="AD191" s="23">
        <f t="shared" si="35"/>
        <v>0.90866666666666673</v>
      </c>
    </row>
    <row r="192" spans="25:30">
      <c r="Y192" s="22">
        <v>0.38900000000000001</v>
      </c>
      <c r="Z192" s="23">
        <f t="shared" si="31"/>
        <v>0.84450000000000003</v>
      </c>
      <c r="AA192" s="23">
        <f t="shared" si="32"/>
        <v>0.85933333333333339</v>
      </c>
      <c r="AB192" s="23">
        <f t="shared" si="33"/>
        <v>0.90933333333333333</v>
      </c>
      <c r="AC192" s="23">
        <f t="shared" si="34"/>
        <v>0.95933333333333337</v>
      </c>
      <c r="AD192" s="23">
        <f t="shared" si="35"/>
        <v>0.90933333333333333</v>
      </c>
    </row>
    <row r="193" spans="25:30">
      <c r="Y193" s="22">
        <v>0.39</v>
      </c>
      <c r="Z193" s="23">
        <f t="shared" si="31"/>
        <v>0.84499999999999997</v>
      </c>
      <c r="AA193" s="23">
        <f t="shared" si="32"/>
        <v>0.8600000000000001</v>
      </c>
      <c r="AB193" s="23">
        <f t="shared" si="33"/>
        <v>0.90999999999999992</v>
      </c>
      <c r="AC193" s="23">
        <f t="shared" si="34"/>
        <v>0.96</v>
      </c>
      <c r="AD193" s="23">
        <f t="shared" si="35"/>
        <v>0.90999999999999992</v>
      </c>
    </row>
    <row r="194" spans="25:30">
      <c r="Y194" s="22">
        <v>0.39100000000000001</v>
      </c>
      <c r="Z194" s="23">
        <f t="shared" si="31"/>
        <v>0.84550000000000003</v>
      </c>
      <c r="AA194" s="23">
        <f t="shared" si="32"/>
        <v>0.86066666666666669</v>
      </c>
      <c r="AB194" s="23">
        <f t="shared" si="33"/>
        <v>0.91066666666666674</v>
      </c>
      <c r="AC194" s="23">
        <f t="shared" si="34"/>
        <v>0.96066666666666678</v>
      </c>
      <c r="AD194" s="23">
        <f t="shared" si="35"/>
        <v>0.91066666666666674</v>
      </c>
    </row>
    <row r="195" spans="25:30">
      <c r="Y195" s="22">
        <v>0.39200000000000002</v>
      </c>
      <c r="Z195" s="23">
        <f t="shared" si="31"/>
        <v>0.84599999999999997</v>
      </c>
      <c r="AA195" s="23">
        <f t="shared" si="32"/>
        <v>0.8613333333333334</v>
      </c>
      <c r="AB195" s="23">
        <f t="shared" si="33"/>
        <v>0.91133333333333333</v>
      </c>
      <c r="AC195" s="23">
        <f t="shared" si="34"/>
        <v>0.96133333333333337</v>
      </c>
      <c r="AD195" s="23">
        <f t="shared" si="35"/>
        <v>0.91133333333333333</v>
      </c>
    </row>
    <row r="196" spans="25:30">
      <c r="Y196" s="22">
        <v>0.39300000000000002</v>
      </c>
      <c r="Z196" s="23">
        <f t="shared" si="31"/>
        <v>0.84650000000000003</v>
      </c>
      <c r="AA196" s="23">
        <f t="shared" si="32"/>
        <v>0.8620000000000001</v>
      </c>
      <c r="AB196" s="23">
        <f t="shared" si="33"/>
        <v>0.91199999999999992</v>
      </c>
      <c r="AC196" s="23">
        <f t="shared" si="34"/>
        <v>0.96199999999999997</v>
      </c>
      <c r="AD196" s="23">
        <f t="shared" si="35"/>
        <v>0.91199999999999992</v>
      </c>
    </row>
    <row r="197" spans="25:30">
      <c r="Y197" s="22">
        <v>0.39400000000000002</v>
      </c>
      <c r="Z197" s="23">
        <f t="shared" si="31"/>
        <v>0.84699999999999998</v>
      </c>
      <c r="AA197" s="23">
        <f t="shared" si="32"/>
        <v>0.86266666666666669</v>
      </c>
      <c r="AB197" s="23">
        <f t="shared" si="33"/>
        <v>0.91266666666666674</v>
      </c>
      <c r="AC197" s="23">
        <f t="shared" si="34"/>
        <v>0.96266666666666678</v>
      </c>
      <c r="AD197" s="23">
        <f t="shared" si="35"/>
        <v>0.91266666666666674</v>
      </c>
    </row>
    <row r="198" spans="25:30">
      <c r="Y198" s="22">
        <v>0.39500000000000002</v>
      </c>
      <c r="Z198" s="23">
        <f t="shared" si="31"/>
        <v>0.84750000000000003</v>
      </c>
      <c r="AA198" s="23">
        <f t="shared" si="32"/>
        <v>0.8633333333333334</v>
      </c>
      <c r="AB198" s="23">
        <f t="shared" si="33"/>
        <v>0.91333333333333333</v>
      </c>
      <c r="AC198" s="23">
        <f t="shared" si="34"/>
        <v>0.96333333333333337</v>
      </c>
      <c r="AD198" s="23">
        <f t="shared" si="35"/>
        <v>0.91333333333333333</v>
      </c>
    </row>
    <row r="199" spans="25:30">
      <c r="Y199" s="22">
        <v>0.39600000000000002</v>
      </c>
      <c r="Z199" s="23">
        <f t="shared" si="31"/>
        <v>0.84799999999999998</v>
      </c>
      <c r="AA199" s="23">
        <f t="shared" si="32"/>
        <v>0.8640000000000001</v>
      </c>
      <c r="AB199" s="23">
        <f t="shared" si="33"/>
        <v>0.91399999999999992</v>
      </c>
      <c r="AC199" s="23">
        <f t="shared" si="34"/>
        <v>0.96399999999999997</v>
      </c>
      <c r="AD199" s="23">
        <f t="shared" si="35"/>
        <v>0.91399999999999992</v>
      </c>
    </row>
    <row r="200" spans="25:30">
      <c r="Y200" s="22">
        <v>0.39700000000000002</v>
      </c>
      <c r="Z200" s="23">
        <f t="shared" si="31"/>
        <v>0.84850000000000003</v>
      </c>
      <c r="AA200" s="23">
        <f t="shared" si="32"/>
        <v>0.86466666666666669</v>
      </c>
      <c r="AB200" s="23">
        <f t="shared" si="33"/>
        <v>0.91466666666666674</v>
      </c>
      <c r="AC200" s="23">
        <f t="shared" si="34"/>
        <v>0.96466666666666678</v>
      </c>
      <c r="AD200" s="23">
        <f t="shared" si="35"/>
        <v>0.91466666666666674</v>
      </c>
    </row>
    <row r="201" spans="25:30">
      <c r="Y201" s="22">
        <v>0.39800000000000002</v>
      </c>
      <c r="Z201" s="23">
        <f t="shared" si="31"/>
        <v>0.84899999999999998</v>
      </c>
      <c r="AA201" s="23">
        <f t="shared" si="32"/>
        <v>0.8653333333333334</v>
      </c>
      <c r="AB201" s="23">
        <f t="shared" si="33"/>
        <v>0.91533333333333333</v>
      </c>
      <c r="AC201" s="23">
        <f t="shared" si="34"/>
        <v>0.96533333333333338</v>
      </c>
      <c r="AD201" s="23">
        <f t="shared" si="35"/>
        <v>0.91533333333333333</v>
      </c>
    </row>
    <row r="202" spans="25:30">
      <c r="Y202" s="22">
        <v>0.39900000000000002</v>
      </c>
      <c r="Z202" s="23">
        <f t="shared" si="31"/>
        <v>0.84950000000000003</v>
      </c>
      <c r="AA202" s="23">
        <f t="shared" si="32"/>
        <v>0.8660000000000001</v>
      </c>
      <c r="AB202" s="23">
        <f t="shared" si="33"/>
        <v>0.91599999999999993</v>
      </c>
      <c r="AC202" s="23">
        <f t="shared" si="34"/>
        <v>0.96599999999999997</v>
      </c>
      <c r="AD202" s="23">
        <f t="shared" si="35"/>
        <v>0.91599999999999993</v>
      </c>
    </row>
    <row r="203" spans="25:30">
      <c r="Y203" s="22">
        <v>0.4</v>
      </c>
      <c r="Z203" s="23">
        <f t="shared" si="31"/>
        <v>0.85</v>
      </c>
      <c r="AA203" s="23">
        <f t="shared" si="32"/>
        <v>0.8666666666666667</v>
      </c>
      <c r="AB203" s="23">
        <f t="shared" si="33"/>
        <v>0.91666666666666674</v>
      </c>
      <c r="AC203" s="23">
        <f t="shared" si="34"/>
        <v>0.96666666666666679</v>
      </c>
      <c r="AD203" s="23">
        <f t="shared" si="35"/>
        <v>0.91666666666666674</v>
      </c>
    </row>
    <row r="204" spans="25:30">
      <c r="Y204" s="22">
        <v>0.40100000000000002</v>
      </c>
      <c r="Z204" s="23">
        <f t="shared" si="31"/>
        <v>0.85050000000000003</v>
      </c>
      <c r="AA204" s="23">
        <f t="shared" si="32"/>
        <v>0.8673333333333334</v>
      </c>
      <c r="AB204" s="23">
        <f t="shared" si="33"/>
        <v>0.91733333333333333</v>
      </c>
      <c r="AC204" s="23">
        <f t="shared" si="34"/>
        <v>0.96733333333333338</v>
      </c>
      <c r="AD204" s="23">
        <f t="shared" si="35"/>
        <v>0.91733333333333333</v>
      </c>
    </row>
    <row r="205" spans="25:30">
      <c r="Y205" s="22">
        <v>0.40200000000000002</v>
      </c>
      <c r="Z205" s="23">
        <f t="shared" si="31"/>
        <v>0.85099999999999998</v>
      </c>
      <c r="AA205" s="23">
        <f t="shared" si="32"/>
        <v>0.8680000000000001</v>
      </c>
      <c r="AB205" s="23">
        <f t="shared" si="33"/>
        <v>0.91799999999999993</v>
      </c>
      <c r="AC205" s="23">
        <f t="shared" si="34"/>
        <v>0.96799999999999997</v>
      </c>
      <c r="AD205" s="23">
        <f t="shared" si="35"/>
        <v>0.91799999999999993</v>
      </c>
    </row>
    <row r="206" spans="25:30">
      <c r="Y206" s="22">
        <v>0.40300000000000002</v>
      </c>
      <c r="Z206" s="23">
        <f t="shared" si="31"/>
        <v>0.85150000000000003</v>
      </c>
      <c r="AA206" s="23">
        <f t="shared" si="32"/>
        <v>0.8686666666666667</v>
      </c>
      <c r="AB206" s="23">
        <f t="shared" si="33"/>
        <v>0.91866666666666674</v>
      </c>
      <c r="AC206" s="23">
        <f t="shared" si="34"/>
        <v>0.96866666666666679</v>
      </c>
      <c r="AD206" s="23">
        <f t="shared" si="35"/>
        <v>0.91866666666666674</v>
      </c>
    </row>
    <row r="207" spans="25:30">
      <c r="Y207" s="22">
        <v>0.40400000000000003</v>
      </c>
      <c r="Z207" s="23">
        <f t="shared" si="31"/>
        <v>0.85199999999999998</v>
      </c>
      <c r="AA207" s="23">
        <f t="shared" si="32"/>
        <v>0.8693333333333334</v>
      </c>
      <c r="AB207" s="23">
        <f t="shared" si="33"/>
        <v>0.91933333333333334</v>
      </c>
      <c r="AC207" s="23">
        <f t="shared" si="34"/>
        <v>0.96933333333333338</v>
      </c>
      <c r="AD207" s="23">
        <f t="shared" si="35"/>
        <v>0.91933333333333334</v>
      </c>
    </row>
    <row r="208" spans="25:30">
      <c r="Y208" s="22">
        <v>0.40500000000000003</v>
      </c>
      <c r="Z208" s="23">
        <f t="shared" si="31"/>
        <v>0.85250000000000004</v>
      </c>
      <c r="AA208" s="23">
        <f t="shared" si="32"/>
        <v>0.87000000000000011</v>
      </c>
      <c r="AB208" s="23">
        <f t="shared" si="33"/>
        <v>0.91999999999999993</v>
      </c>
      <c r="AC208" s="23">
        <f t="shared" si="34"/>
        <v>0.97</v>
      </c>
      <c r="AD208" s="23">
        <f t="shared" si="35"/>
        <v>0.91999999999999993</v>
      </c>
    </row>
    <row r="209" spans="25:30">
      <c r="Y209" s="22">
        <v>0.40600000000000003</v>
      </c>
      <c r="Z209" s="23">
        <f t="shared" si="31"/>
        <v>0.85299999999999998</v>
      </c>
      <c r="AA209" s="23">
        <f t="shared" si="32"/>
        <v>0.8706666666666667</v>
      </c>
      <c r="AB209" s="23">
        <f t="shared" si="33"/>
        <v>0.92066666666666674</v>
      </c>
      <c r="AC209" s="23">
        <f t="shared" si="34"/>
        <v>0.97066666666666679</v>
      </c>
      <c r="AD209" s="23">
        <f t="shared" si="35"/>
        <v>0.92066666666666674</v>
      </c>
    </row>
    <row r="210" spans="25:30">
      <c r="Y210" s="22">
        <v>0.40699999999999997</v>
      </c>
      <c r="Z210" s="23">
        <f t="shared" si="31"/>
        <v>0.85349999999999993</v>
      </c>
      <c r="AA210" s="23">
        <f t="shared" si="32"/>
        <v>0.87133333333333329</v>
      </c>
      <c r="AB210" s="23">
        <f t="shared" si="33"/>
        <v>0.92133333333333334</v>
      </c>
      <c r="AC210" s="23">
        <f t="shared" si="34"/>
        <v>0.97133333333333338</v>
      </c>
      <c r="AD210" s="23">
        <f t="shared" si="35"/>
        <v>0.92133333333333334</v>
      </c>
    </row>
    <row r="211" spans="25:30">
      <c r="Y211" s="22">
        <v>0.40799999999999997</v>
      </c>
      <c r="Z211" s="23">
        <f t="shared" si="31"/>
        <v>0.85399999999999998</v>
      </c>
      <c r="AA211" s="23">
        <f t="shared" si="32"/>
        <v>0.872</v>
      </c>
      <c r="AB211" s="23">
        <f t="shared" si="33"/>
        <v>0.92199999999999993</v>
      </c>
      <c r="AC211" s="23">
        <f t="shared" si="34"/>
        <v>0.97199999999999998</v>
      </c>
      <c r="AD211" s="23">
        <f t="shared" si="35"/>
        <v>0.92199999999999993</v>
      </c>
    </row>
    <row r="212" spans="25:30">
      <c r="Y212" s="22">
        <v>0.40899999999999997</v>
      </c>
      <c r="Z212" s="23">
        <f t="shared" si="31"/>
        <v>0.85450000000000004</v>
      </c>
      <c r="AA212" s="23">
        <f t="shared" si="32"/>
        <v>0.8726666666666667</v>
      </c>
      <c r="AB212" s="23">
        <f t="shared" si="33"/>
        <v>0.92266666666666663</v>
      </c>
      <c r="AC212" s="23">
        <f t="shared" si="34"/>
        <v>0.97266666666666668</v>
      </c>
      <c r="AD212" s="23">
        <f t="shared" si="35"/>
        <v>0.92266666666666663</v>
      </c>
    </row>
    <row r="213" spans="25:30">
      <c r="Y213" s="22">
        <v>0.41</v>
      </c>
      <c r="Z213" s="23">
        <f t="shared" si="31"/>
        <v>0.85499999999999998</v>
      </c>
      <c r="AA213" s="23">
        <f t="shared" si="32"/>
        <v>0.87333333333333329</v>
      </c>
      <c r="AB213" s="23">
        <f t="shared" si="33"/>
        <v>0.92333333333333334</v>
      </c>
      <c r="AC213" s="23">
        <f t="shared" si="34"/>
        <v>0.97333333333333338</v>
      </c>
      <c r="AD213" s="23">
        <f t="shared" si="35"/>
        <v>0.92333333333333334</v>
      </c>
    </row>
    <row r="214" spans="25:30">
      <c r="Y214" s="22">
        <v>0.41099999999999998</v>
      </c>
      <c r="Z214" s="23">
        <f t="shared" si="31"/>
        <v>0.85549999999999993</v>
      </c>
      <c r="AA214" s="23">
        <f t="shared" si="32"/>
        <v>0.874</v>
      </c>
      <c r="AB214" s="23">
        <f t="shared" si="33"/>
        <v>0.92399999999999993</v>
      </c>
      <c r="AC214" s="23">
        <f t="shared" si="34"/>
        <v>0.97399999999999998</v>
      </c>
      <c r="AD214" s="23">
        <f t="shared" si="35"/>
        <v>0.92399999999999993</v>
      </c>
    </row>
    <row r="215" spans="25:30">
      <c r="Y215" s="22">
        <v>0.41199999999999998</v>
      </c>
      <c r="Z215" s="23">
        <f t="shared" si="31"/>
        <v>0.85599999999999998</v>
      </c>
      <c r="AA215" s="23">
        <f t="shared" si="32"/>
        <v>0.8746666666666667</v>
      </c>
      <c r="AB215" s="23">
        <f t="shared" si="33"/>
        <v>0.92466666666666664</v>
      </c>
      <c r="AC215" s="23">
        <f t="shared" si="34"/>
        <v>0.97466666666666668</v>
      </c>
      <c r="AD215" s="23">
        <f t="shared" si="35"/>
        <v>0.92466666666666664</v>
      </c>
    </row>
    <row r="216" spans="25:30">
      <c r="Y216" s="22">
        <v>0.41299999999999998</v>
      </c>
      <c r="Z216" s="23">
        <f t="shared" si="31"/>
        <v>0.85650000000000004</v>
      </c>
      <c r="AA216" s="23">
        <f t="shared" si="32"/>
        <v>0.8753333333333333</v>
      </c>
      <c r="AB216" s="23">
        <f t="shared" si="33"/>
        <v>0.92533333333333334</v>
      </c>
      <c r="AC216" s="23">
        <f t="shared" si="34"/>
        <v>0.97533333333333339</v>
      </c>
      <c r="AD216" s="23">
        <f t="shared" si="35"/>
        <v>0.92533333333333334</v>
      </c>
    </row>
    <row r="217" spans="25:30">
      <c r="Y217" s="22">
        <v>0.41399999999999998</v>
      </c>
      <c r="Z217" s="23">
        <f t="shared" si="31"/>
        <v>0.85699999999999998</v>
      </c>
      <c r="AA217" s="23">
        <f t="shared" si="32"/>
        <v>0.876</v>
      </c>
      <c r="AB217" s="23">
        <f t="shared" si="33"/>
        <v>0.92599999999999993</v>
      </c>
      <c r="AC217" s="23">
        <f t="shared" si="34"/>
        <v>0.97599999999999998</v>
      </c>
      <c r="AD217" s="23">
        <f t="shared" si="35"/>
        <v>0.92599999999999993</v>
      </c>
    </row>
    <row r="218" spans="25:30">
      <c r="Y218" s="22">
        <v>0.41499999999999998</v>
      </c>
      <c r="Z218" s="23">
        <f t="shared" si="31"/>
        <v>0.85749999999999993</v>
      </c>
      <c r="AA218" s="23">
        <f t="shared" si="32"/>
        <v>0.87666666666666671</v>
      </c>
      <c r="AB218" s="23">
        <f t="shared" si="33"/>
        <v>0.92666666666666664</v>
      </c>
      <c r="AC218" s="23">
        <f t="shared" si="34"/>
        <v>0.97666666666666668</v>
      </c>
      <c r="AD218" s="23">
        <f t="shared" si="35"/>
        <v>0.92666666666666664</v>
      </c>
    </row>
    <row r="219" spans="25:30">
      <c r="Y219" s="22">
        <v>0.41599999999999998</v>
      </c>
      <c r="Z219" s="23">
        <f t="shared" si="31"/>
        <v>0.85799999999999998</v>
      </c>
      <c r="AA219" s="23">
        <f t="shared" si="32"/>
        <v>0.8773333333333333</v>
      </c>
      <c r="AB219" s="23">
        <f t="shared" si="33"/>
        <v>0.92733333333333334</v>
      </c>
      <c r="AC219" s="23">
        <f t="shared" si="34"/>
        <v>0.97733333333333339</v>
      </c>
      <c r="AD219" s="23">
        <f t="shared" si="35"/>
        <v>0.92733333333333334</v>
      </c>
    </row>
    <row r="220" spans="25:30">
      <c r="Y220" s="22">
        <v>0.41699999999999998</v>
      </c>
      <c r="Z220" s="23">
        <f t="shared" si="31"/>
        <v>0.85850000000000004</v>
      </c>
      <c r="AA220" s="23">
        <f t="shared" si="32"/>
        <v>0.878</v>
      </c>
      <c r="AB220" s="23">
        <f t="shared" si="33"/>
        <v>0.92799999999999994</v>
      </c>
      <c r="AC220" s="23">
        <f t="shared" si="34"/>
        <v>0.97799999999999998</v>
      </c>
      <c r="AD220" s="23">
        <f t="shared" si="35"/>
        <v>0.92799999999999994</v>
      </c>
    </row>
    <row r="221" spans="25:30">
      <c r="Y221" s="22">
        <v>0.41799999999999998</v>
      </c>
      <c r="Z221" s="23">
        <f t="shared" si="31"/>
        <v>0.85899999999999999</v>
      </c>
      <c r="AA221" s="23">
        <f t="shared" si="32"/>
        <v>0.87866666666666671</v>
      </c>
      <c r="AB221" s="23">
        <f t="shared" si="33"/>
        <v>0.92866666666666664</v>
      </c>
      <c r="AC221" s="23">
        <f t="shared" si="34"/>
        <v>0.97866666666666668</v>
      </c>
      <c r="AD221" s="23">
        <f t="shared" si="35"/>
        <v>0.92866666666666664</v>
      </c>
    </row>
    <row r="222" spans="25:30">
      <c r="Y222" s="22">
        <v>0.41899999999999998</v>
      </c>
      <c r="Z222" s="23">
        <f t="shared" si="31"/>
        <v>0.85949999999999993</v>
      </c>
      <c r="AA222" s="23">
        <f t="shared" si="32"/>
        <v>0.8793333333333333</v>
      </c>
      <c r="AB222" s="23">
        <f t="shared" si="33"/>
        <v>0.92933333333333334</v>
      </c>
      <c r="AC222" s="23">
        <f t="shared" si="34"/>
        <v>0.97933333333333339</v>
      </c>
      <c r="AD222" s="23">
        <f t="shared" si="35"/>
        <v>0.92933333333333334</v>
      </c>
    </row>
    <row r="223" spans="25:30">
      <c r="Y223" s="22">
        <v>0.42</v>
      </c>
      <c r="Z223" s="23">
        <f t="shared" si="31"/>
        <v>0.86</v>
      </c>
      <c r="AA223" s="23">
        <f t="shared" si="32"/>
        <v>0.88</v>
      </c>
      <c r="AB223" s="23">
        <f t="shared" si="33"/>
        <v>0.92999999999999994</v>
      </c>
      <c r="AC223" s="23">
        <f t="shared" si="34"/>
        <v>0.98</v>
      </c>
      <c r="AD223" s="23">
        <f t="shared" si="35"/>
        <v>0.92999999999999994</v>
      </c>
    </row>
    <row r="224" spans="25:30">
      <c r="Y224" s="22">
        <v>0.42099999999999999</v>
      </c>
      <c r="Z224" s="23">
        <f t="shared" si="31"/>
        <v>0.86050000000000004</v>
      </c>
      <c r="AA224" s="23">
        <f t="shared" si="32"/>
        <v>0.88066666666666671</v>
      </c>
      <c r="AB224" s="23">
        <f t="shared" si="33"/>
        <v>0.93066666666666664</v>
      </c>
      <c r="AC224" s="23">
        <f t="shared" si="34"/>
        <v>0.98066666666666669</v>
      </c>
      <c r="AD224" s="23">
        <f t="shared" si="35"/>
        <v>0.93066666666666664</v>
      </c>
    </row>
    <row r="225" spans="25:30">
      <c r="Y225" s="22">
        <v>0.42199999999999999</v>
      </c>
      <c r="Z225" s="23">
        <f t="shared" si="31"/>
        <v>0.86099999999999999</v>
      </c>
      <c r="AA225" s="23">
        <f t="shared" si="32"/>
        <v>0.8813333333333333</v>
      </c>
      <c r="AB225" s="23">
        <f t="shared" si="33"/>
        <v>0.93133333333333335</v>
      </c>
      <c r="AC225" s="23">
        <f t="shared" si="34"/>
        <v>0.98133333333333339</v>
      </c>
      <c r="AD225" s="23">
        <f t="shared" si="35"/>
        <v>0.93133333333333335</v>
      </c>
    </row>
    <row r="226" spans="25:30">
      <c r="Y226" s="22">
        <v>0.42299999999999999</v>
      </c>
      <c r="Z226" s="23">
        <f t="shared" si="31"/>
        <v>0.86149999999999993</v>
      </c>
      <c r="AA226" s="23">
        <f t="shared" si="32"/>
        <v>0.88200000000000001</v>
      </c>
      <c r="AB226" s="23">
        <f t="shared" si="33"/>
        <v>0.93199999999999994</v>
      </c>
      <c r="AC226" s="23">
        <f t="shared" si="34"/>
        <v>0.98199999999999998</v>
      </c>
      <c r="AD226" s="23">
        <f t="shared" si="35"/>
        <v>0.93199999999999994</v>
      </c>
    </row>
    <row r="227" spans="25:30">
      <c r="Y227" s="22">
        <v>0.42399999999999999</v>
      </c>
      <c r="Z227" s="23">
        <f t="shared" si="31"/>
        <v>0.86199999999999999</v>
      </c>
      <c r="AA227" s="23">
        <f t="shared" si="32"/>
        <v>0.88266666666666671</v>
      </c>
      <c r="AB227" s="23">
        <f t="shared" si="33"/>
        <v>0.93266666666666664</v>
      </c>
      <c r="AC227" s="23">
        <f t="shared" si="34"/>
        <v>0.98266666666666669</v>
      </c>
      <c r="AD227" s="23">
        <f t="shared" si="35"/>
        <v>0.93266666666666664</v>
      </c>
    </row>
    <row r="228" spans="25:30">
      <c r="Y228" s="22">
        <v>0.42499999999999999</v>
      </c>
      <c r="Z228" s="23">
        <f t="shared" si="31"/>
        <v>0.86250000000000004</v>
      </c>
      <c r="AA228" s="23">
        <f t="shared" si="32"/>
        <v>0.8833333333333333</v>
      </c>
      <c r="AB228" s="23">
        <f t="shared" si="33"/>
        <v>0.93333333333333335</v>
      </c>
      <c r="AC228" s="23">
        <f t="shared" si="34"/>
        <v>0.98333333333333339</v>
      </c>
      <c r="AD228" s="23">
        <f t="shared" si="35"/>
        <v>0.93333333333333335</v>
      </c>
    </row>
    <row r="229" spans="25:30">
      <c r="Y229" s="22">
        <v>0.42599999999999999</v>
      </c>
      <c r="Z229" s="23">
        <f t="shared" si="31"/>
        <v>0.86299999999999999</v>
      </c>
      <c r="AA229" s="23">
        <f t="shared" si="32"/>
        <v>0.88400000000000001</v>
      </c>
      <c r="AB229" s="23">
        <f t="shared" si="33"/>
        <v>0.93399999999999994</v>
      </c>
      <c r="AC229" s="23">
        <f t="shared" si="34"/>
        <v>0.98399999999999999</v>
      </c>
      <c r="AD229" s="23">
        <f t="shared" si="35"/>
        <v>0.93399999999999994</v>
      </c>
    </row>
    <row r="230" spans="25:30">
      <c r="Y230" s="22">
        <v>0.42699999999999999</v>
      </c>
      <c r="Z230" s="23">
        <f t="shared" si="31"/>
        <v>0.86349999999999993</v>
      </c>
      <c r="AA230" s="23">
        <f t="shared" si="32"/>
        <v>0.88466666666666671</v>
      </c>
      <c r="AB230" s="23">
        <f t="shared" si="33"/>
        <v>0.93466666666666665</v>
      </c>
      <c r="AC230" s="23">
        <f t="shared" si="34"/>
        <v>0.98466666666666669</v>
      </c>
      <c r="AD230" s="23">
        <f t="shared" si="35"/>
        <v>0.93466666666666665</v>
      </c>
    </row>
    <row r="231" spans="25:30">
      <c r="Y231" s="22">
        <v>0.42799999999999999</v>
      </c>
      <c r="Z231" s="23">
        <f t="shared" si="31"/>
        <v>0.86399999999999999</v>
      </c>
      <c r="AA231" s="23">
        <f t="shared" si="32"/>
        <v>0.88533333333333331</v>
      </c>
      <c r="AB231" s="23">
        <f t="shared" si="33"/>
        <v>0.93533333333333335</v>
      </c>
      <c r="AC231" s="23">
        <f t="shared" si="34"/>
        <v>0.98533333333333339</v>
      </c>
      <c r="AD231" s="23">
        <f t="shared" si="35"/>
        <v>0.93533333333333335</v>
      </c>
    </row>
    <row r="232" spans="25:30">
      <c r="Y232" s="22">
        <v>0.42899999999999999</v>
      </c>
      <c r="Z232" s="23">
        <f t="shared" si="31"/>
        <v>0.86450000000000005</v>
      </c>
      <c r="AA232" s="23">
        <f t="shared" si="32"/>
        <v>0.88600000000000001</v>
      </c>
      <c r="AB232" s="23">
        <f t="shared" si="33"/>
        <v>0.93599999999999994</v>
      </c>
      <c r="AC232" s="23">
        <f t="shared" si="34"/>
        <v>0.98599999999999999</v>
      </c>
      <c r="AD232" s="23">
        <f t="shared" si="35"/>
        <v>0.93599999999999994</v>
      </c>
    </row>
    <row r="233" spans="25:30">
      <c r="Y233" s="22">
        <v>0.43</v>
      </c>
      <c r="Z233" s="23">
        <f t="shared" ref="Z233:Z296" si="36">FORECAST(Y233,$AH$4:$AH$5,$AG$4:$AG$5)</f>
        <v>0.86499999999999999</v>
      </c>
      <c r="AA233" s="23">
        <f t="shared" ref="AA233:AA296" si="37">FORECAST(Y233,$AH$10:$AH$11,$AG$10:$AG$11)</f>
        <v>0.88666666666666671</v>
      </c>
      <c r="AB233" s="23">
        <f t="shared" ref="AB233:AB296" si="38">FORECAST(Y233,$AH$16:$AH$17,$AG$16:$AG$17)</f>
        <v>0.93666666666666665</v>
      </c>
      <c r="AC233" s="23">
        <f t="shared" ref="AC233:AC296" si="39">FORECAST(Y233,$AH$22:$AH$23,$AG$22:$AG$23)</f>
        <v>0.98666666666666669</v>
      </c>
      <c r="AD233" s="23">
        <f t="shared" ref="AD233:AD296" si="40">FORECAST(Y233,$AH$28:$AH$29,$AG$28:$AG$29)</f>
        <v>0.93666666666666665</v>
      </c>
    </row>
    <row r="234" spans="25:30">
      <c r="Y234" s="22">
        <v>0.43099999999999999</v>
      </c>
      <c r="Z234" s="23">
        <f t="shared" si="36"/>
        <v>0.86549999999999994</v>
      </c>
      <c r="AA234" s="23">
        <f t="shared" si="37"/>
        <v>0.88733333333333331</v>
      </c>
      <c r="AB234" s="23">
        <f t="shared" si="38"/>
        <v>0.93733333333333335</v>
      </c>
      <c r="AC234" s="23">
        <f t="shared" si="39"/>
        <v>0.9873333333333334</v>
      </c>
      <c r="AD234" s="23">
        <f t="shared" si="40"/>
        <v>0.93733333333333335</v>
      </c>
    </row>
    <row r="235" spans="25:30">
      <c r="Y235" s="22">
        <v>0.432</v>
      </c>
      <c r="Z235" s="23">
        <f t="shared" si="36"/>
        <v>0.86599999999999999</v>
      </c>
      <c r="AA235" s="23">
        <f t="shared" si="37"/>
        <v>0.88800000000000001</v>
      </c>
      <c r="AB235" s="23">
        <f t="shared" si="38"/>
        <v>0.93799999999999994</v>
      </c>
      <c r="AC235" s="23">
        <f t="shared" si="39"/>
        <v>0.98799999999999999</v>
      </c>
      <c r="AD235" s="23">
        <f t="shared" si="40"/>
        <v>0.93799999999999994</v>
      </c>
    </row>
    <row r="236" spans="25:30">
      <c r="Y236" s="22">
        <v>0.433</v>
      </c>
      <c r="Z236" s="23">
        <f t="shared" si="36"/>
        <v>0.86650000000000005</v>
      </c>
      <c r="AA236" s="23">
        <f t="shared" si="37"/>
        <v>0.88866666666666672</v>
      </c>
      <c r="AB236" s="23">
        <f t="shared" si="38"/>
        <v>0.93866666666666665</v>
      </c>
      <c r="AC236" s="23">
        <f t="shared" si="39"/>
        <v>0.98866666666666669</v>
      </c>
      <c r="AD236" s="23">
        <f t="shared" si="40"/>
        <v>0.93866666666666665</v>
      </c>
    </row>
    <row r="237" spans="25:30">
      <c r="Y237" s="22">
        <v>0.434</v>
      </c>
      <c r="Z237" s="23">
        <f t="shared" si="36"/>
        <v>0.86699999999999999</v>
      </c>
      <c r="AA237" s="23">
        <f t="shared" si="37"/>
        <v>0.88933333333333331</v>
      </c>
      <c r="AB237" s="23">
        <f t="shared" si="38"/>
        <v>0.93933333333333335</v>
      </c>
      <c r="AC237" s="23">
        <f t="shared" si="39"/>
        <v>0.9893333333333334</v>
      </c>
      <c r="AD237" s="23">
        <f t="shared" si="40"/>
        <v>0.93933333333333335</v>
      </c>
    </row>
    <row r="238" spans="25:30">
      <c r="Y238" s="22">
        <v>0.435</v>
      </c>
      <c r="Z238" s="23">
        <f t="shared" si="36"/>
        <v>0.86749999999999994</v>
      </c>
      <c r="AA238" s="23">
        <f t="shared" si="37"/>
        <v>0.89</v>
      </c>
      <c r="AB238" s="23">
        <f t="shared" si="38"/>
        <v>0.94</v>
      </c>
      <c r="AC238" s="23">
        <f t="shared" si="39"/>
        <v>0.99</v>
      </c>
      <c r="AD238" s="23">
        <f t="shared" si="40"/>
        <v>0.94</v>
      </c>
    </row>
    <row r="239" spans="25:30">
      <c r="Y239" s="22">
        <v>0.436</v>
      </c>
      <c r="Z239" s="23">
        <f t="shared" si="36"/>
        <v>0.86799999999999999</v>
      </c>
      <c r="AA239" s="23">
        <f t="shared" si="37"/>
        <v>0.89066666666666672</v>
      </c>
      <c r="AB239" s="23">
        <f t="shared" si="38"/>
        <v>0.94066666666666665</v>
      </c>
      <c r="AC239" s="23">
        <f t="shared" si="39"/>
        <v>0.9906666666666667</v>
      </c>
      <c r="AD239" s="23">
        <f t="shared" si="40"/>
        <v>0.94066666666666665</v>
      </c>
    </row>
    <row r="240" spans="25:30">
      <c r="Y240" s="22">
        <v>0.437</v>
      </c>
      <c r="Z240" s="23">
        <f t="shared" si="36"/>
        <v>0.86850000000000005</v>
      </c>
      <c r="AA240" s="23">
        <f t="shared" si="37"/>
        <v>0.89133333333333331</v>
      </c>
      <c r="AB240" s="23">
        <f t="shared" si="38"/>
        <v>0.94133333333333336</v>
      </c>
      <c r="AC240" s="23">
        <f t="shared" si="39"/>
        <v>0.9913333333333334</v>
      </c>
      <c r="AD240" s="23">
        <f t="shared" si="40"/>
        <v>0.94133333333333336</v>
      </c>
    </row>
    <row r="241" spans="25:30">
      <c r="Y241" s="22">
        <v>0.438</v>
      </c>
      <c r="Z241" s="23">
        <f t="shared" si="36"/>
        <v>0.86899999999999999</v>
      </c>
      <c r="AA241" s="23">
        <f t="shared" si="37"/>
        <v>0.89200000000000002</v>
      </c>
      <c r="AB241" s="23">
        <f t="shared" si="38"/>
        <v>0.94199999999999995</v>
      </c>
      <c r="AC241" s="23">
        <f t="shared" si="39"/>
        <v>0.99199999999999999</v>
      </c>
      <c r="AD241" s="23">
        <f t="shared" si="40"/>
        <v>0.94199999999999995</v>
      </c>
    </row>
    <row r="242" spans="25:30">
      <c r="Y242" s="22">
        <v>0.439</v>
      </c>
      <c r="Z242" s="23">
        <f t="shared" si="36"/>
        <v>0.86949999999999994</v>
      </c>
      <c r="AA242" s="23">
        <f t="shared" si="37"/>
        <v>0.89266666666666672</v>
      </c>
      <c r="AB242" s="23">
        <f t="shared" si="38"/>
        <v>0.94266666666666665</v>
      </c>
      <c r="AC242" s="23">
        <f t="shared" si="39"/>
        <v>0.9926666666666667</v>
      </c>
      <c r="AD242" s="23">
        <f t="shared" si="40"/>
        <v>0.94266666666666665</v>
      </c>
    </row>
    <row r="243" spans="25:30">
      <c r="Y243" s="22">
        <v>0.44</v>
      </c>
      <c r="Z243" s="23">
        <f t="shared" si="36"/>
        <v>0.87</v>
      </c>
      <c r="AA243" s="23">
        <f t="shared" si="37"/>
        <v>0.89333333333333331</v>
      </c>
      <c r="AB243" s="23">
        <f t="shared" si="38"/>
        <v>0.94333333333333336</v>
      </c>
      <c r="AC243" s="23">
        <f t="shared" si="39"/>
        <v>0.9933333333333334</v>
      </c>
      <c r="AD243" s="23">
        <f t="shared" si="40"/>
        <v>0.94333333333333336</v>
      </c>
    </row>
    <row r="244" spans="25:30">
      <c r="Y244" s="22">
        <v>0.441</v>
      </c>
      <c r="Z244" s="23">
        <f t="shared" si="36"/>
        <v>0.87050000000000005</v>
      </c>
      <c r="AA244" s="23">
        <f t="shared" si="37"/>
        <v>0.89400000000000002</v>
      </c>
      <c r="AB244" s="23">
        <f t="shared" si="38"/>
        <v>0.94399999999999995</v>
      </c>
      <c r="AC244" s="23">
        <f t="shared" si="39"/>
        <v>0.99399999999999999</v>
      </c>
      <c r="AD244" s="23">
        <f t="shared" si="40"/>
        <v>0.94399999999999995</v>
      </c>
    </row>
    <row r="245" spans="25:30">
      <c r="Y245" s="22">
        <v>0.442</v>
      </c>
      <c r="Z245" s="23">
        <f t="shared" si="36"/>
        <v>0.871</v>
      </c>
      <c r="AA245" s="23">
        <f t="shared" si="37"/>
        <v>0.89466666666666672</v>
      </c>
      <c r="AB245" s="23">
        <f t="shared" si="38"/>
        <v>0.94466666666666665</v>
      </c>
      <c r="AC245" s="23">
        <f t="shared" si="39"/>
        <v>0.9946666666666667</v>
      </c>
      <c r="AD245" s="23">
        <f t="shared" si="40"/>
        <v>0.94466666666666665</v>
      </c>
    </row>
    <row r="246" spans="25:30">
      <c r="Y246" s="22">
        <v>0.443</v>
      </c>
      <c r="Z246" s="23">
        <f t="shared" si="36"/>
        <v>0.87149999999999994</v>
      </c>
      <c r="AA246" s="23">
        <f t="shared" si="37"/>
        <v>0.89533333333333331</v>
      </c>
      <c r="AB246" s="23">
        <f t="shared" si="38"/>
        <v>0.94533333333333336</v>
      </c>
      <c r="AC246" s="23">
        <f t="shared" si="39"/>
        <v>0.9953333333333334</v>
      </c>
      <c r="AD246" s="23">
        <f t="shared" si="40"/>
        <v>0.94533333333333336</v>
      </c>
    </row>
    <row r="247" spans="25:30">
      <c r="Y247" s="22">
        <v>0.44400000000000001</v>
      </c>
      <c r="Z247" s="23">
        <f t="shared" si="36"/>
        <v>0.872</v>
      </c>
      <c r="AA247" s="23">
        <f t="shared" si="37"/>
        <v>0.89600000000000002</v>
      </c>
      <c r="AB247" s="23">
        <f t="shared" si="38"/>
        <v>0.94599999999999995</v>
      </c>
      <c r="AC247" s="23">
        <f t="shared" si="39"/>
        <v>0.996</v>
      </c>
      <c r="AD247" s="23">
        <f t="shared" si="40"/>
        <v>0.94599999999999995</v>
      </c>
    </row>
    <row r="248" spans="25:30">
      <c r="Y248" s="22">
        <v>0.44500000000000001</v>
      </c>
      <c r="Z248" s="23">
        <f t="shared" si="36"/>
        <v>0.87250000000000005</v>
      </c>
      <c r="AA248" s="23">
        <f t="shared" si="37"/>
        <v>0.89666666666666672</v>
      </c>
      <c r="AB248" s="23">
        <f t="shared" si="38"/>
        <v>0.94666666666666666</v>
      </c>
      <c r="AC248" s="23">
        <f t="shared" si="39"/>
        <v>0.9966666666666667</v>
      </c>
      <c r="AD248" s="23">
        <f t="shared" si="40"/>
        <v>0.94666666666666666</v>
      </c>
    </row>
    <row r="249" spans="25:30">
      <c r="Y249" s="22">
        <v>0.44600000000000001</v>
      </c>
      <c r="Z249" s="23">
        <f t="shared" si="36"/>
        <v>0.873</v>
      </c>
      <c r="AA249" s="23">
        <f t="shared" si="37"/>
        <v>0.89733333333333332</v>
      </c>
      <c r="AB249" s="23">
        <f t="shared" si="38"/>
        <v>0.94733333333333336</v>
      </c>
      <c r="AC249" s="23">
        <f t="shared" si="39"/>
        <v>0.9973333333333334</v>
      </c>
      <c r="AD249" s="23">
        <f t="shared" si="40"/>
        <v>0.94733333333333336</v>
      </c>
    </row>
    <row r="250" spans="25:30">
      <c r="Y250" s="22">
        <v>0.44700000000000001</v>
      </c>
      <c r="Z250" s="23">
        <f t="shared" si="36"/>
        <v>0.87349999999999994</v>
      </c>
      <c r="AA250" s="23">
        <f t="shared" si="37"/>
        <v>0.89800000000000002</v>
      </c>
      <c r="AB250" s="23">
        <f t="shared" si="38"/>
        <v>0.94799999999999995</v>
      </c>
      <c r="AC250" s="23">
        <f t="shared" si="39"/>
        <v>0.998</v>
      </c>
      <c r="AD250" s="23">
        <f t="shared" si="40"/>
        <v>0.94799999999999995</v>
      </c>
    </row>
    <row r="251" spans="25:30">
      <c r="Y251" s="22">
        <v>0.44800000000000001</v>
      </c>
      <c r="Z251" s="23">
        <f t="shared" si="36"/>
        <v>0.874</v>
      </c>
      <c r="AA251" s="23">
        <f t="shared" si="37"/>
        <v>0.89866666666666672</v>
      </c>
      <c r="AB251" s="23">
        <f t="shared" si="38"/>
        <v>0.94866666666666666</v>
      </c>
      <c r="AC251" s="23">
        <f t="shared" si="39"/>
        <v>0.9986666666666667</v>
      </c>
      <c r="AD251" s="23">
        <f t="shared" si="40"/>
        <v>0.94866666666666666</v>
      </c>
    </row>
    <row r="252" spans="25:30">
      <c r="Y252" s="22">
        <v>0.44900000000000001</v>
      </c>
      <c r="Z252" s="23">
        <f t="shared" si="36"/>
        <v>0.87450000000000006</v>
      </c>
      <c r="AA252" s="23">
        <f t="shared" si="37"/>
        <v>0.89933333333333332</v>
      </c>
      <c r="AB252" s="23">
        <f t="shared" si="38"/>
        <v>0.94933333333333336</v>
      </c>
      <c r="AC252" s="23">
        <f t="shared" si="39"/>
        <v>0.99933333333333341</v>
      </c>
      <c r="AD252" s="23">
        <f t="shared" si="40"/>
        <v>0.94933333333333336</v>
      </c>
    </row>
    <row r="253" spans="25:30">
      <c r="Y253" s="22">
        <v>0.45</v>
      </c>
      <c r="Z253" s="23">
        <f t="shared" si="36"/>
        <v>0.875</v>
      </c>
      <c r="AA253" s="23">
        <f t="shared" si="37"/>
        <v>0.9</v>
      </c>
      <c r="AB253" s="23">
        <f t="shared" si="38"/>
        <v>0.95</v>
      </c>
      <c r="AC253" s="23">
        <f t="shared" si="39"/>
        <v>1</v>
      </c>
      <c r="AD253" s="23">
        <f t="shared" si="40"/>
        <v>0.95</v>
      </c>
    </row>
    <row r="254" spans="25:30">
      <c r="Y254" s="22">
        <v>0.45100000000000001</v>
      </c>
      <c r="Z254" s="23">
        <f t="shared" si="36"/>
        <v>0.87549999999999994</v>
      </c>
      <c r="AA254" s="23">
        <f t="shared" si="37"/>
        <v>0.90066666666666673</v>
      </c>
      <c r="AB254" s="23">
        <f t="shared" si="38"/>
        <v>0.95066666666666666</v>
      </c>
      <c r="AC254" s="23">
        <f t="shared" si="39"/>
        <v>1.0006666666666666</v>
      </c>
      <c r="AD254" s="23">
        <f t="shared" si="40"/>
        <v>0.95066666666666666</v>
      </c>
    </row>
    <row r="255" spans="25:30">
      <c r="Y255" s="22">
        <v>0.45200000000000001</v>
      </c>
      <c r="Z255" s="23">
        <f t="shared" si="36"/>
        <v>0.876</v>
      </c>
      <c r="AA255" s="23">
        <f t="shared" si="37"/>
        <v>0.90133333333333332</v>
      </c>
      <c r="AB255" s="23">
        <f t="shared" si="38"/>
        <v>0.95133333333333336</v>
      </c>
      <c r="AC255" s="23">
        <f t="shared" si="39"/>
        <v>1.0013333333333334</v>
      </c>
      <c r="AD255" s="23">
        <f t="shared" si="40"/>
        <v>0.95133333333333336</v>
      </c>
    </row>
    <row r="256" spans="25:30">
      <c r="Y256" s="22">
        <v>0.45300000000000001</v>
      </c>
      <c r="Z256" s="23">
        <f t="shared" si="36"/>
        <v>0.87650000000000006</v>
      </c>
      <c r="AA256" s="23">
        <f t="shared" si="37"/>
        <v>0.90200000000000002</v>
      </c>
      <c r="AB256" s="23">
        <f t="shared" si="38"/>
        <v>0.95199999999999996</v>
      </c>
      <c r="AC256" s="23">
        <f t="shared" si="39"/>
        <v>1.002</v>
      </c>
      <c r="AD256" s="23">
        <f t="shared" si="40"/>
        <v>0.95199999999999996</v>
      </c>
    </row>
    <row r="257" spans="25:30">
      <c r="Y257" s="22">
        <v>0.45400000000000001</v>
      </c>
      <c r="Z257" s="23">
        <f t="shared" si="36"/>
        <v>0.877</v>
      </c>
      <c r="AA257" s="23">
        <f t="shared" si="37"/>
        <v>0.90266666666666673</v>
      </c>
      <c r="AB257" s="23">
        <f t="shared" si="38"/>
        <v>0.95266666666666666</v>
      </c>
      <c r="AC257" s="23">
        <f t="shared" si="39"/>
        <v>1.0026666666666668</v>
      </c>
      <c r="AD257" s="23">
        <f t="shared" si="40"/>
        <v>0.95266666666666666</v>
      </c>
    </row>
    <row r="258" spans="25:30">
      <c r="Y258" s="22">
        <v>0.45500000000000002</v>
      </c>
      <c r="Z258" s="23">
        <f t="shared" si="36"/>
        <v>0.87749999999999995</v>
      </c>
      <c r="AA258" s="23">
        <f t="shared" si="37"/>
        <v>0.90333333333333332</v>
      </c>
      <c r="AB258" s="23">
        <f t="shared" si="38"/>
        <v>0.95333333333333337</v>
      </c>
      <c r="AC258" s="23">
        <f t="shared" si="39"/>
        <v>1.0033333333333334</v>
      </c>
      <c r="AD258" s="23">
        <f t="shared" si="40"/>
        <v>0.95333333333333337</v>
      </c>
    </row>
    <row r="259" spans="25:30">
      <c r="Y259" s="22">
        <v>0.45600000000000002</v>
      </c>
      <c r="Z259" s="23">
        <f t="shared" si="36"/>
        <v>0.878</v>
      </c>
      <c r="AA259" s="23">
        <f t="shared" si="37"/>
        <v>0.90400000000000003</v>
      </c>
      <c r="AB259" s="23">
        <f t="shared" si="38"/>
        <v>0.95399999999999996</v>
      </c>
      <c r="AC259" s="23">
        <f t="shared" si="39"/>
        <v>1.004</v>
      </c>
      <c r="AD259" s="23">
        <f t="shared" si="40"/>
        <v>0.95399999999999996</v>
      </c>
    </row>
    <row r="260" spans="25:30">
      <c r="Y260" s="22">
        <v>0.45700000000000002</v>
      </c>
      <c r="Z260" s="23">
        <f t="shared" si="36"/>
        <v>0.87850000000000006</v>
      </c>
      <c r="AA260" s="23">
        <f t="shared" si="37"/>
        <v>0.90466666666666673</v>
      </c>
      <c r="AB260" s="23">
        <f t="shared" si="38"/>
        <v>0.95466666666666666</v>
      </c>
      <c r="AC260" s="23">
        <f t="shared" si="39"/>
        <v>1.0046666666666666</v>
      </c>
      <c r="AD260" s="23">
        <f t="shared" si="40"/>
        <v>0.95466666666666666</v>
      </c>
    </row>
    <row r="261" spans="25:30">
      <c r="Y261" s="22">
        <v>0.45800000000000002</v>
      </c>
      <c r="Z261" s="23">
        <f t="shared" si="36"/>
        <v>0.879</v>
      </c>
      <c r="AA261" s="23">
        <f t="shared" si="37"/>
        <v>0.90533333333333332</v>
      </c>
      <c r="AB261" s="23">
        <f t="shared" si="38"/>
        <v>0.95533333333333337</v>
      </c>
      <c r="AC261" s="23">
        <f t="shared" si="39"/>
        <v>1.0053333333333334</v>
      </c>
      <c r="AD261" s="23">
        <f t="shared" si="40"/>
        <v>0.95533333333333337</v>
      </c>
    </row>
    <row r="262" spans="25:30">
      <c r="Y262" s="22">
        <v>0.45900000000000002</v>
      </c>
      <c r="Z262" s="23">
        <f t="shared" si="36"/>
        <v>0.87949999999999995</v>
      </c>
      <c r="AA262" s="23">
        <f t="shared" si="37"/>
        <v>0.90600000000000003</v>
      </c>
      <c r="AB262" s="23">
        <f t="shared" si="38"/>
        <v>0.95599999999999996</v>
      </c>
      <c r="AC262" s="23">
        <f t="shared" si="39"/>
        <v>1.006</v>
      </c>
      <c r="AD262" s="23">
        <f t="shared" si="40"/>
        <v>0.95599999999999996</v>
      </c>
    </row>
    <row r="263" spans="25:30">
      <c r="Y263" s="22">
        <v>0.46</v>
      </c>
      <c r="Z263" s="23">
        <f t="shared" si="36"/>
        <v>0.88</v>
      </c>
      <c r="AA263" s="23">
        <f t="shared" si="37"/>
        <v>0.90666666666666673</v>
      </c>
      <c r="AB263" s="23">
        <f t="shared" si="38"/>
        <v>0.95666666666666667</v>
      </c>
      <c r="AC263" s="23">
        <f t="shared" si="39"/>
        <v>1.0066666666666668</v>
      </c>
      <c r="AD263" s="23">
        <f t="shared" si="40"/>
        <v>0.95666666666666667</v>
      </c>
    </row>
    <row r="264" spans="25:30">
      <c r="Y264" s="22">
        <v>0.46100000000000002</v>
      </c>
      <c r="Z264" s="23">
        <f t="shared" si="36"/>
        <v>0.88049999999999995</v>
      </c>
      <c r="AA264" s="23">
        <f t="shared" si="37"/>
        <v>0.90733333333333333</v>
      </c>
      <c r="AB264" s="23">
        <f t="shared" si="38"/>
        <v>0.95733333333333337</v>
      </c>
      <c r="AC264" s="23">
        <f t="shared" si="39"/>
        <v>1.0073333333333334</v>
      </c>
      <c r="AD264" s="23">
        <f t="shared" si="40"/>
        <v>0.95733333333333337</v>
      </c>
    </row>
    <row r="265" spans="25:30">
      <c r="Y265" s="22">
        <v>0.46200000000000002</v>
      </c>
      <c r="Z265" s="23">
        <f t="shared" si="36"/>
        <v>0.88100000000000001</v>
      </c>
      <c r="AA265" s="23">
        <f t="shared" si="37"/>
        <v>0.90800000000000003</v>
      </c>
      <c r="AB265" s="23">
        <f t="shared" si="38"/>
        <v>0.95799999999999996</v>
      </c>
      <c r="AC265" s="23">
        <f t="shared" si="39"/>
        <v>1.008</v>
      </c>
      <c r="AD265" s="23">
        <f t="shared" si="40"/>
        <v>0.95799999999999996</v>
      </c>
    </row>
    <row r="266" spans="25:30">
      <c r="Y266" s="22">
        <v>0.46300000000000002</v>
      </c>
      <c r="Z266" s="23">
        <f t="shared" si="36"/>
        <v>0.88149999999999995</v>
      </c>
      <c r="AA266" s="23">
        <f t="shared" si="37"/>
        <v>0.90866666666666673</v>
      </c>
      <c r="AB266" s="23">
        <f t="shared" si="38"/>
        <v>0.95866666666666667</v>
      </c>
      <c r="AC266" s="23">
        <f t="shared" si="39"/>
        <v>1.0086666666666666</v>
      </c>
      <c r="AD266" s="23">
        <f t="shared" si="40"/>
        <v>0.95866666666666667</v>
      </c>
    </row>
    <row r="267" spans="25:30">
      <c r="Y267" s="22">
        <v>0.46400000000000002</v>
      </c>
      <c r="Z267" s="23">
        <f t="shared" si="36"/>
        <v>0.88200000000000001</v>
      </c>
      <c r="AA267" s="23">
        <f t="shared" si="37"/>
        <v>0.90933333333333333</v>
      </c>
      <c r="AB267" s="23">
        <f t="shared" si="38"/>
        <v>0.95933333333333337</v>
      </c>
      <c r="AC267" s="23">
        <f t="shared" si="39"/>
        <v>1.0093333333333334</v>
      </c>
      <c r="AD267" s="23">
        <f t="shared" si="40"/>
        <v>0.95933333333333337</v>
      </c>
    </row>
    <row r="268" spans="25:30">
      <c r="Y268" s="22">
        <v>0.46500000000000002</v>
      </c>
      <c r="Z268" s="23">
        <f t="shared" si="36"/>
        <v>0.88249999999999995</v>
      </c>
      <c r="AA268" s="23">
        <f t="shared" si="37"/>
        <v>0.91</v>
      </c>
      <c r="AB268" s="23">
        <f t="shared" si="38"/>
        <v>0.96</v>
      </c>
      <c r="AC268" s="23">
        <f t="shared" si="39"/>
        <v>1.01</v>
      </c>
      <c r="AD268" s="23">
        <f t="shared" si="40"/>
        <v>0.96</v>
      </c>
    </row>
    <row r="269" spans="25:30">
      <c r="Y269" s="22">
        <v>0.46600000000000003</v>
      </c>
      <c r="Z269" s="23">
        <f t="shared" si="36"/>
        <v>0.88300000000000001</v>
      </c>
      <c r="AA269" s="23">
        <f t="shared" si="37"/>
        <v>0.91066666666666674</v>
      </c>
      <c r="AB269" s="23">
        <f t="shared" si="38"/>
        <v>0.96066666666666667</v>
      </c>
      <c r="AC269" s="23">
        <f t="shared" si="39"/>
        <v>1.0106666666666668</v>
      </c>
      <c r="AD269" s="23">
        <f t="shared" si="40"/>
        <v>0.96066666666666667</v>
      </c>
    </row>
    <row r="270" spans="25:30">
      <c r="Y270" s="22">
        <v>0.46700000000000003</v>
      </c>
      <c r="Z270" s="23">
        <f t="shared" si="36"/>
        <v>0.88349999999999995</v>
      </c>
      <c r="AA270" s="23">
        <f t="shared" si="37"/>
        <v>0.91133333333333333</v>
      </c>
      <c r="AB270" s="23">
        <f t="shared" si="38"/>
        <v>0.96133333333333337</v>
      </c>
      <c r="AC270" s="23">
        <f t="shared" si="39"/>
        <v>1.0113333333333334</v>
      </c>
      <c r="AD270" s="23">
        <f t="shared" si="40"/>
        <v>0.96133333333333337</v>
      </c>
    </row>
    <row r="271" spans="25:30">
      <c r="Y271" s="22">
        <v>0.46800000000000003</v>
      </c>
      <c r="Z271" s="23">
        <f t="shared" si="36"/>
        <v>0.88400000000000001</v>
      </c>
      <c r="AA271" s="23">
        <f t="shared" si="37"/>
        <v>0.91200000000000003</v>
      </c>
      <c r="AB271" s="23">
        <f t="shared" si="38"/>
        <v>0.96199999999999997</v>
      </c>
      <c r="AC271" s="23">
        <f t="shared" si="39"/>
        <v>1.012</v>
      </c>
      <c r="AD271" s="23">
        <f t="shared" si="40"/>
        <v>0.96199999999999997</v>
      </c>
    </row>
    <row r="272" spans="25:30">
      <c r="Y272" s="22">
        <v>0.46899999999999997</v>
      </c>
      <c r="Z272" s="23">
        <f t="shared" si="36"/>
        <v>0.88449999999999995</v>
      </c>
      <c r="AA272" s="23">
        <f t="shared" si="37"/>
        <v>0.91266666666666674</v>
      </c>
      <c r="AB272" s="23">
        <f t="shared" si="38"/>
        <v>0.96266666666666667</v>
      </c>
      <c r="AC272" s="23">
        <f t="shared" si="39"/>
        <v>1.0126666666666666</v>
      </c>
      <c r="AD272" s="23">
        <f t="shared" si="40"/>
        <v>0.96266666666666667</v>
      </c>
    </row>
    <row r="273" spans="25:30">
      <c r="Y273" s="22">
        <v>0.47</v>
      </c>
      <c r="Z273" s="23">
        <f t="shared" si="36"/>
        <v>0.88500000000000001</v>
      </c>
      <c r="AA273" s="23">
        <f t="shared" si="37"/>
        <v>0.91333333333333333</v>
      </c>
      <c r="AB273" s="23">
        <f t="shared" si="38"/>
        <v>0.96333333333333337</v>
      </c>
      <c r="AC273" s="23">
        <f t="shared" si="39"/>
        <v>1.0133333333333334</v>
      </c>
      <c r="AD273" s="23">
        <f t="shared" si="40"/>
        <v>0.96333333333333337</v>
      </c>
    </row>
    <row r="274" spans="25:30">
      <c r="Y274" s="22">
        <v>0.47099999999999997</v>
      </c>
      <c r="Z274" s="23">
        <f t="shared" si="36"/>
        <v>0.88549999999999995</v>
      </c>
      <c r="AA274" s="23">
        <f t="shared" si="37"/>
        <v>0.91399999999999992</v>
      </c>
      <c r="AB274" s="23">
        <f t="shared" si="38"/>
        <v>0.96399999999999997</v>
      </c>
      <c r="AC274" s="23">
        <f t="shared" si="39"/>
        <v>1.014</v>
      </c>
      <c r="AD274" s="23">
        <f t="shared" si="40"/>
        <v>0.96399999999999997</v>
      </c>
    </row>
    <row r="275" spans="25:30">
      <c r="Y275" s="22">
        <v>0.47199999999999998</v>
      </c>
      <c r="Z275" s="23">
        <f t="shared" si="36"/>
        <v>0.8859999999999999</v>
      </c>
      <c r="AA275" s="23">
        <f t="shared" si="37"/>
        <v>0.91466666666666674</v>
      </c>
      <c r="AB275" s="23">
        <f t="shared" si="38"/>
        <v>0.96466666666666667</v>
      </c>
      <c r="AC275" s="23">
        <f t="shared" si="39"/>
        <v>1.0146666666666668</v>
      </c>
      <c r="AD275" s="23">
        <f t="shared" si="40"/>
        <v>0.96466666666666667</v>
      </c>
    </row>
    <row r="276" spans="25:30">
      <c r="Y276" s="22">
        <v>0.47299999999999998</v>
      </c>
      <c r="Z276" s="23">
        <f t="shared" si="36"/>
        <v>0.88649999999999995</v>
      </c>
      <c r="AA276" s="23">
        <f t="shared" si="37"/>
        <v>0.91533333333333333</v>
      </c>
      <c r="AB276" s="23">
        <f t="shared" si="38"/>
        <v>0.96533333333333338</v>
      </c>
      <c r="AC276" s="23">
        <f t="shared" si="39"/>
        <v>1.0153333333333334</v>
      </c>
      <c r="AD276" s="23">
        <f t="shared" si="40"/>
        <v>0.96533333333333338</v>
      </c>
    </row>
    <row r="277" spans="25:30">
      <c r="Y277" s="22">
        <v>0.47399999999999998</v>
      </c>
      <c r="Z277" s="23">
        <f t="shared" si="36"/>
        <v>0.88700000000000001</v>
      </c>
      <c r="AA277" s="23">
        <f t="shared" si="37"/>
        <v>0.91599999999999993</v>
      </c>
      <c r="AB277" s="23">
        <f t="shared" si="38"/>
        <v>0.96599999999999997</v>
      </c>
      <c r="AC277" s="23">
        <f t="shared" si="39"/>
        <v>1.016</v>
      </c>
      <c r="AD277" s="23">
        <f t="shared" si="40"/>
        <v>0.96599999999999997</v>
      </c>
    </row>
    <row r="278" spans="25:30">
      <c r="Y278" s="22">
        <v>0.47499999999999998</v>
      </c>
      <c r="Z278" s="23">
        <f t="shared" si="36"/>
        <v>0.88749999999999996</v>
      </c>
      <c r="AA278" s="23">
        <f t="shared" si="37"/>
        <v>0.91666666666666674</v>
      </c>
      <c r="AB278" s="23">
        <f t="shared" si="38"/>
        <v>0.96666666666666667</v>
      </c>
      <c r="AC278" s="23">
        <f t="shared" si="39"/>
        <v>1.0166666666666666</v>
      </c>
      <c r="AD278" s="23">
        <f t="shared" si="40"/>
        <v>0.96666666666666667</v>
      </c>
    </row>
    <row r="279" spans="25:30">
      <c r="Y279" s="22">
        <v>0.47599999999999998</v>
      </c>
      <c r="Z279" s="23">
        <f t="shared" si="36"/>
        <v>0.8879999999999999</v>
      </c>
      <c r="AA279" s="23">
        <f t="shared" si="37"/>
        <v>0.91733333333333333</v>
      </c>
      <c r="AB279" s="23">
        <f t="shared" si="38"/>
        <v>0.96733333333333338</v>
      </c>
      <c r="AC279" s="23">
        <f t="shared" si="39"/>
        <v>1.0173333333333334</v>
      </c>
      <c r="AD279" s="23">
        <f t="shared" si="40"/>
        <v>0.96733333333333338</v>
      </c>
    </row>
    <row r="280" spans="25:30">
      <c r="Y280" s="22">
        <v>0.47699999999999998</v>
      </c>
      <c r="Z280" s="23">
        <f t="shared" si="36"/>
        <v>0.88849999999999996</v>
      </c>
      <c r="AA280" s="23">
        <f t="shared" si="37"/>
        <v>0.91799999999999993</v>
      </c>
      <c r="AB280" s="23">
        <f t="shared" si="38"/>
        <v>0.96799999999999997</v>
      </c>
      <c r="AC280" s="23">
        <f t="shared" si="39"/>
        <v>1.018</v>
      </c>
      <c r="AD280" s="23">
        <f t="shared" si="40"/>
        <v>0.96799999999999997</v>
      </c>
    </row>
    <row r="281" spans="25:30">
      <c r="Y281" s="22">
        <v>0.47799999999999998</v>
      </c>
      <c r="Z281" s="23">
        <f t="shared" si="36"/>
        <v>0.88900000000000001</v>
      </c>
      <c r="AA281" s="23">
        <f t="shared" si="37"/>
        <v>0.91866666666666674</v>
      </c>
      <c r="AB281" s="23">
        <f t="shared" si="38"/>
        <v>0.96866666666666668</v>
      </c>
      <c r="AC281" s="23">
        <f t="shared" si="39"/>
        <v>1.0186666666666668</v>
      </c>
      <c r="AD281" s="23">
        <f t="shared" si="40"/>
        <v>0.96866666666666668</v>
      </c>
    </row>
    <row r="282" spans="25:30">
      <c r="Y282" s="22">
        <v>0.47899999999999998</v>
      </c>
      <c r="Z282" s="23">
        <f t="shared" si="36"/>
        <v>0.88949999999999996</v>
      </c>
      <c r="AA282" s="23">
        <f t="shared" si="37"/>
        <v>0.91933333333333334</v>
      </c>
      <c r="AB282" s="23">
        <f t="shared" si="38"/>
        <v>0.96933333333333338</v>
      </c>
      <c r="AC282" s="23">
        <f t="shared" si="39"/>
        <v>1.0193333333333334</v>
      </c>
      <c r="AD282" s="23">
        <f t="shared" si="40"/>
        <v>0.96933333333333338</v>
      </c>
    </row>
    <row r="283" spans="25:30">
      <c r="Y283" s="22">
        <v>0.48</v>
      </c>
      <c r="Z283" s="23">
        <f t="shared" si="36"/>
        <v>0.8899999999999999</v>
      </c>
      <c r="AA283" s="23">
        <f t="shared" si="37"/>
        <v>0.91999999999999993</v>
      </c>
      <c r="AB283" s="23">
        <f t="shared" si="38"/>
        <v>0.97</v>
      </c>
      <c r="AC283" s="23">
        <f t="shared" si="39"/>
        <v>1.02</v>
      </c>
      <c r="AD283" s="23">
        <f t="shared" si="40"/>
        <v>0.97</v>
      </c>
    </row>
    <row r="284" spans="25:30">
      <c r="Y284" s="22">
        <v>0.48099999999999998</v>
      </c>
      <c r="Z284" s="23">
        <f t="shared" si="36"/>
        <v>0.89049999999999996</v>
      </c>
      <c r="AA284" s="23">
        <f t="shared" si="37"/>
        <v>0.92066666666666674</v>
      </c>
      <c r="AB284" s="23">
        <f t="shared" si="38"/>
        <v>0.97066666666666668</v>
      </c>
      <c r="AC284" s="23">
        <f t="shared" si="39"/>
        <v>1.0206666666666666</v>
      </c>
      <c r="AD284" s="23">
        <f t="shared" si="40"/>
        <v>0.97066666666666668</v>
      </c>
    </row>
    <row r="285" spans="25:30">
      <c r="Y285" s="22">
        <v>0.48199999999999998</v>
      </c>
      <c r="Z285" s="23">
        <f t="shared" si="36"/>
        <v>0.89100000000000001</v>
      </c>
      <c r="AA285" s="23">
        <f t="shared" si="37"/>
        <v>0.92133333333333334</v>
      </c>
      <c r="AB285" s="23">
        <f t="shared" si="38"/>
        <v>0.97133333333333338</v>
      </c>
      <c r="AC285" s="23">
        <f t="shared" si="39"/>
        <v>1.0213333333333334</v>
      </c>
      <c r="AD285" s="23">
        <f t="shared" si="40"/>
        <v>0.97133333333333338</v>
      </c>
    </row>
    <row r="286" spans="25:30">
      <c r="Y286" s="22">
        <v>0.48299999999999998</v>
      </c>
      <c r="Z286" s="23">
        <f t="shared" si="36"/>
        <v>0.89149999999999996</v>
      </c>
      <c r="AA286" s="23">
        <f t="shared" si="37"/>
        <v>0.92199999999999993</v>
      </c>
      <c r="AB286" s="23">
        <f t="shared" si="38"/>
        <v>0.97199999999999998</v>
      </c>
      <c r="AC286" s="23">
        <f t="shared" si="39"/>
        <v>1.022</v>
      </c>
      <c r="AD286" s="23">
        <f t="shared" si="40"/>
        <v>0.97199999999999998</v>
      </c>
    </row>
    <row r="287" spans="25:30">
      <c r="Y287" s="22">
        <v>0.48399999999999999</v>
      </c>
      <c r="Z287" s="23">
        <f t="shared" si="36"/>
        <v>0.8919999999999999</v>
      </c>
      <c r="AA287" s="23">
        <f t="shared" si="37"/>
        <v>0.92266666666666675</v>
      </c>
      <c r="AB287" s="23">
        <f t="shared" si="38"/>
        <v>0.97266666666666668</v>
      </c>
      <c r="AC287" s="23">
        <f t="shared" si="39"/>
        <v>1.0226666666666668</v>
      </c>
      <c r="AD287" s="23">
        <f t="shared" si="40"/>
        <v>0.97266666666666668</v>
      </c>
    </row>
    <row r="288" spans="25:30">
      <c r="Y288" s="22">
        <v>0.48499999999999999</v>
      </c>
      <c r="Z288" s="23">
        <f t="shared" si="36"/>
        <v>0.89249999999999996</v>
      </c>
      <c r="AA288" s="23">
        <f t="shared" si="37"/>
        <v>0.92333333333333334</v>
      </c>
      <c r="AB288" s="23">
        <f t="shared" si="38"/>
        <v>0.97333333333333338</v>
      </c>
      <c r="AC288" s="23">
        <f t="shared" si="39"/>
        <v>1.0233333333333334</v>
      </c>
      <c r="AD288" s="23">
        <f t="shared" si="40"/>
        <v>0.97333333333333338</v>
      </c>
    </row>
    <row r="289" spans="25:30">
      <c r="Y289" s="22">
        <v>0.48599999999999999</v>
      </c>
      <c r="Z289" s="23">
        <f t="shared" si="36"/>
        <v>0.89300000000000002</v>
      </c>
      <c r="AA289" s="23">
        <f t="shared" si="37"/>
        <v>0.92399999999999993</v>
      </c>
      <c r="AB289" s="23">
        <f t="shared" si="38"/>
        <v>0.97399999999999998</v>
      </c>
      <c r="AC289" s="23">
        <f t="shared" si="39"/>
        <v>1.024</v>
      </c>
      <c r="AD289" s="23">
        <f t="shared" si="40"/>
        <v>0.97399999999999998</v>
      </c>
    </row>
    <row r="290" spans="25:30">
      <c r="Y290" s="22">
        <v>0.48699999999999999</v>
      </c>
      <c r="Z290" s="23">
        <f t="shared" si="36"/>
        <v>0.89349999999999996</v>
      </c>
      <c r="AA290" s="23">
        <f t="shared" si="37"/>
        <v>0.92466666666666675</v>
      </c>
      <c r="AB290" s="23">
        <f t="shared" si="38"/>
        <v>0.97466666666666668</v>
      </c>
      <c r="AC290" s="23">
        <f t="shared" si="39"/>
        <v>1.0246666666666666</v>
      </c>
      <c r="AD290" s="23">
        <f t="shared" si="40"/>
        <v>0.97466666666666668</v>
      </c>
    </row>
    <row r="291" spans="25:30">
      <c r="Y291" s="22">
        <v>0.48799999999999999</v>
      </c>
      <c r="Z291" s="23">
        <f t="shared" si="36"/>
        <v>0.89399999999999991</v>
      </c>
      <c r="AA291" s="23">
        <f t="shared" si="37"/>
        <v>0.92533333333333334</v>
      </c>
      <c r="AB291" s="23">
        <f t="shared" si="38"/>
        <v>0.97533333333333339</v>
      </c>
      <c r="AC291" s="23">
        <f t="shared" si="39"/>
        <v>1.0253333333333334</v>
      </c>
      <c r="AD291" s="23">
        <f t="shared" si="40"/>
        <v>0.97533333333333339</v>
      </c>
    </row>
    <row r="292" spans="25:30">
      <c r="Y292" s="22">
        <v>0.48899999999999999</v>
      </c>
      <c r="Z292" s="23">
        <f t="shared" si="36"/>
        <v>0.89449999999999996</v>
      </c>
      <c r="AA292" s="23">
        <f t="shared" si="37"/>
        <v>0.92599999999999993</v>
      </c>
      <c r="AB292" s="23">
        <f t="shared" si="38"/>
        <v>0.97599999999999998</v>
      </c>
      <c r="AC292" s="23">
        <f t="shared" si="39"/>
        <v>1.026</v>
      </c>
      <c r="AD292" s="23">
        <f t="shared" si="40"/>
        <v>0.97599999999999998</v>
      </c>
    </row>
    <row r="293" spans="25:30">
      <c r="Y293" s="22">
        <v>0.49</v>
      </c>
      <c r="Z293" s="23">
        <f t="shared" si="36"/>
        <v>0.89500000000000002</v>
      </c>
      <c r="AA293" s="23">
        <f t="shared" si="37"/>
        <v>0.92666666666666675</v>
      </c>
      <c r="AB293" s="23">
        <f t="shared" si="38"/>
        <v>0.97666666666666668</v>
      </c>
      <c r="AC293" s="23">
        <f t="shared" si="39"/>
        <v>1.0266666666666668</v>
      </c>
      <c r="AD293" s="23">
        <f t="shared" si="40"/>
        <v>0.97666666666666668</v>
      </c>
    </row>
    <row r="294" spans="25:30">
      <c r="Y294" s="22">
        <v>0.49099999999999999</v>
      </c>
      <c r="Z294" s="23">
        <f t="shared" si="36"/>
        <v>0.89549999999999996</v>
      </c>
      <c r="AA294" s="23">
        <f t="shared" si="37"/>
        <v>0.92733333333333334</v>
      </c>
      <c r="AB294" s="23">
        <f t="shared" si="38"/>
        <v>0.97733333333333339</v>
      </c>
      <c r="AC294" s="23">
        <f t="shared" si="39"/>
        <v>1.0273333333333334</v>
      </c>
      <c r="AD294" s="23">
        <f t="shared" si="40"/>
        <v>0.97733333333333339</v>
      </c>
    </row>
    <row r="295" spans="25:30">
      <c r="Y295" s="22">
        <v>0.49199999999999999</v>
      </c>
      <c r="Z295" s="23">
        <f t="shared" si="36"/>
        <v>0.89599999999999991</v>
      </c>
      <c r="AA295" s="23">
        <f t="shared" si="37"/>
        <v>0.92799999999999994</v>
      </c>
      <c r="AB295" s="23">
        <f t="shared" si="38"/>
        <v>0.97799999999999998</v>
      </c>
      <c r="AC295" s="23">
        <f t="shared" si="39"/>
        <v>1.028</v>
      </c>
      <c r="AD295" s="23">
        <f t="shared" si="40"/>
        <v>0.97799999999999998</v>
      </c>
    </row>
    <row r="296" spans="25:30">
      <c r="Y296" s="22">
        <v>0.49299999999999999</v>
      </c>
      <c r="Z296" s="23">
        <f t="shared" si="36"/>
        <v>0.89649999999999996</v>
      </c>
      <c r="AA296" s="23">
        <f t="shared" si="37"/>
        <v>0.92866666666666675</v>
      </c>
      <c r="AB296" s="23">
        <f t="shared" si="38"/>
        <v>0.97866666666666668</v>
      </c>
      <c r="AC296" s="23">
        <f t="shared" si="39"/>
        <v>1.0286666666666666</v>
      </c>
      <c r="AD296" s="23">
        <f t="shared" si="40"/>
        <v>0.97866666666666668</v>
      </c>
    </row>
    <row r="297" spans="25:30">
      <c r="Y297" s="22">
        <v>0.49399999999999999</v>
      </c>
      <c r="Z297" s="23">
        <f t="shared" ref="Z297:Z360" si="41">FORECAST(Y297,$AH$4:$AH$5,$AG$4:$AG$5)</f>
        <v>0.89700000000000002</v>
      </c>
      <c r="AA297" s="23">
        <f t="shared" ref="AA297:AA360" si="42">FORECAST(Y297,$AH$10:$AH$11,$AG$10:$AG$11)</f>
        <v>0.92933333333333334</v>
      </c>
      <c r="AB297" s="23">
        <f t="shared" ref="AB297:AB360" si="43">FORECAST(Y297,$AH$16:$AH$17,$AG$16:$AG$17)</f>
        <v>0.97933333333333339</v>
      </c>
      <c r="AC297" s="23">
        <f t="shared" ref="AC297:AC360" si="44">FORECAST(Y297,$AH$22:$AH$23,$AG$22:$AG$23)</f>
        <v>1.0293333333333334</v>
      </c>
      <c r="AD297" s="23">
        <f t="shared" ref="AD297:AD360" si="45">FORECAST(Y297,$AH$28:$AH$29,$AG$28:$AG$29)</f>
        <v>0.97933333333333339</v>
      </c>
    </row>
    <row r="298" spans="25:30">
      <c r="Y298" s="22">
        <v>0.495</v>
      </c>
      <c r="Z298" s="23">
        <f t="shared" si="41"/>
        <v>0.89749999999999996</v>
      </c>
      <c r="AA298" s="23">
        <f t="shared" si="42"/>
        <v>0.92999999999999994</v>
      </c>
      <c r="AB298" s="23">
        <f t="shared" si="43"/>
        <v>0.98</v>
      </c>
      <c r="AC298" s="23">
        <f t="shared" si="44"/>
        <v>1.03</v>
      </c>
      <c r="AD298" s="23">
        <f t="shared" si="45"/>
        <v>0.98</v>
      </c>
    </row>
    <row r="299" spans="25:30">
      <c r="Y299" s="22">
        <v>0.496</v>
      </c>
      <c r="Z299" s="23">
        <f t="shared" si="41"/>
        <v>0.89799999999999991</v>
      </c>
      <c r="AA299" s="23">
        <f t="shared" si="42"/>
        <v>0.93066666666666675</v>
      </c>
      <c r="AB299" s="23">
        <f t="shared" si="43"/>
        <v>0.98066666666666669</v>
      </c>
      <c r="AC299" s="23">
        <f t="shared" si="44"/>
        <v>1.0306666666666668</v>
      </c>
      <c r="AD299" s="23">
        <f t="shared" si="45"/>
        <v>0.98066666666666669</v>
      </c>
    </row>
    <row r="300" spans="25:30">
      <c r="Y300" s="22">
        <v>0.497</v>
      </c>
      <c r="Z300" s="23">
        <f t="shared" si="41"/>
        <v>0.89849999999999997</v>
      </c>
      <c r="AA300" s="23">
        <f t="shared" si="42"/>
        <v>0.93133333333333335</v>
      </c>
      <c r="AB300" s="23">
        <f t="shared" si="43"/>
        <v>0.98133333333333339</v>
      </c>
      <c r="AC300" s="23">
        <f t="shared" si="44"/>
        <v>1.0313333333333334</v>
      </c>
      <c r="AD300" s="23">
        <f t="shared" si="45"/>
        <v>0.98133333333333339</v>
      </c>
    </row>
    <row r="301" spans="25:30">
      <c r="Y301" s="22">
        <v>0.498</v>
      </c>
      <c r="Z301" s="23">
        <f t="shared" si="41"/>
        <v>0.89900000000000002</v>
      </c>
      <c r="AA301" s="23">
        <f t="shared" si="42"/>
        <v>0.93199999999999994</v>
      </c>
      <c r="AB301" s="23">
        <f t="shared" si="43"/>
        <v>0.98199999999999998</v>
      </c>
      <c r="AC301" s="23">
        <f t="shared" si="44"/>
        <v>1.032</v>
      </c>
      <c r="AD301" s="23">
        <f t="shared" si="45"/>
        <v>0.98199999999999998</v>
      </c>
    </row>
    <row r="302" spans="25:30">
      <c r="Y302" s="22">
        <v>0.499</v>
      </c>
      <c r="Z302" s="23">
        <f t="shared" si="41"/>
        <v>0.89949999999999997</v>
      </c>
      <c r="AA302" s="23">
        <f t="shared" si="42"/>
        <v>0.93266666666666675</v>
      </c>
      <c r="AB302" s="23">
        <f t="shared" si="43"/>
        <v>0.98266666666666669</v>
      </c>
      <c r="AC302" s="23">
        <f t="shared" si="44"/>
        <v>1.0326666666666666</v>
      </c>
      <c r="AD302" s="23">
        <f t="shared" si="45"/>
        <v>0.98266666666666669</v>
      </c>
    </row>
    <row r="303" spans="25:30">
      <c r="Y303" s="22">
        <v>0.5</v>
      </c>
      <c r="Z303" s="23">
        <f t="shared" si="41"/>
        <v>0.89999999999999991</v>
      </c>
      <c r="AA303" s="23">
        <f t="shared" si="42"/>
        <v>0.93333333333333335</v>
      </c>
      <c r="AB303" s="23">
        <f t="shared" si="43"/>
        <v>0.98333333333333339</v>
      </c>
      <c r="AC303" s="23">
        <f t="shared" si="44"/>
        <v>1.0333333333333334</v>
      </c>
      <c r="AD303" s="23">
        <f t="shared" si="45"/>
        <v>0.98333333333333339</v>
      </c>
    </row>
    <row r="304" spans="25:30">
      <c r="Y304" s="22">
        <v>0.501</v>
      </c>
      <c r="Z304" s="23">
        <f t="shared" si="41"/>
        <v>0.90049999999999997</v>
      </c>
      <c r="AA304" s="23">
        <f t="shared" si="42"/>
        <v>0.93399999999999994</v>
      </c>
      <c r="AB304" s="23">
        <f t="shared" si="43"/>
        <v>0.98399999999999999</v>
      </c>
      <c r="AC304" s="23">
        <f t="shared" si="44"/>
        <v>1.034</v>
      </c>
      <c r="AD304" s="23">
        <f t="shared" si="45"/>
        <v>0.98399999999999999</v>
      </c>
    </row>
    <row r="305" spans="25:30">
      <c r="Y305" s="22">
        <v>0.502</v>
      </c>
      <c r="Z305" s="23">
        <f t="shared" si="41"/>
        <v>0.90100000000000002</v>
      </c>
      <c r="AA305" s="23">
        <f t="shared" si="42"/>
        <v>0.93466666666666676</v>
      </c>
      <c r="AB305" s="23">
        <f t="shared" si="43"/>
        <v>0.98466666666666669</v>
      </c>
      <c r="AC305" s="23">
        <f t="shared" si="44"/>
        <v>1.0346666666666668</v>
      </c>
      <c r="AD305" s="23">
        <f t="shared" si="45"/>
        <v>0.98466666666666669</v>
      </c>
    </row>
    <row r="306" spans="25:30">
      <c r="Y306" s="22">
        <v>0.503</v>
      </c>
      <c r="Z306" s="23">
        <f t="shared" si="41"/>
        <v>0.90149999999999997</v>
      </c>
      <c r="AA306" s="23">
        <f t="shared" si="42"/>
        <v>0.93533333333333335</v>
      </c>
      <c r="AB306" s="23">
        <f t="shared" si="43"/>
        <v>0.98533333333333339</v>
      </c>
      <c r="AC306" s="23">
        <f t="shared" si="44"/>
        <v>1.0353333333333334</v>
      </c>
      <c r="AD306" s="23">
        <f t="shared" si="45"/>
        <v>0.98533333333333339</v>
      </c>
    </row>
    <row r="307" spans="25:30">
      <c r="Y307" s="22">
        <v>0.504</v>
      </c>
      <c r="Z307" s="23">
        <f t="shared" si="41"/>
        <v>0.90199999999999991</v>
      </c>
      <c r="AA307" s="23">
        <f t="shared" si="42"/>
        <v>0.93599999999999994</v>
      </c>
      <c r="AB307" s="23">
        <f t="shared" si="43"/>
        <v>0.98599999999999999</v>
      </c>
      <c r="AC307" s="23">
        <f t="shared" si="44"/>
        <v>1.036</v>
      </c>
      <c r="AD307" s="23">
        <f t="shared" si="45"/>
        <v>0.98599999999999999</v>
      </c>
    </row>
    <row r="308" spans="25:30">
      <c r="Y308" s="22">
        <v>0.505</v>
      </c>
      <c r="Z308" s="23">
        <f t="shared" si="41"/>
        <v>0.90249999999999997</v>
      </c>
      <c r="AA308" s="23">
        <f t="shared" si="42"/>
        <v>0.93666666666666676</v>
      </c>
      <c r="AB308" s="23">
        <f t="shared" si="43"/>
        <v>0.98666666666666669</v>
      </c>
      <c r="AC308" s="23">
        <f t="shared" si="44"/>
        <v>1.0366666666666666</v>
      </c>
      <c r="AD308" s="23">
        <f t="shared" si="45"/>
        <v>0.98666666666666669</v>
      </c>
    </row>
    <row r="309" spans="25:30">
      <c r="Y309" s="22">
        <v>0.50600000000000001</v>
      </c>
      <c r="Z309" s="23">
        <f t="shared" si="41"/>
        <v>0.90300000000000002</v>
      </c>
      <c r="AA309" s="23">
        <f t="shared" si="42"/>
        <v>0.93733333333333335</v>
      </c>
      <c r="AB309" s="23">
        <f t="shared" si="43"/>
        <v>0.9873333333333334</v>
      </c>
      <c r="AC309" s="23">
        <f t="shared" si="44"/>
        <v>1.0373333333333334</v>
      </c>
      <c r="AD309" s="23">
        <f t="shared" si="45"/>
        <v>0.9873333333333334</v>
      </c>
    </row>
    <row r="310" spans="25:30">
      <c r="Y310" s="22">
        <v>0.50700000000000001</v>
      </c>
      <c r="Z310" s="23">
        <f t="shared" si="41"/>
        <v>0.90349999999999997</v>
      </c>
      <c r="AA310" s="23">
        <f t="shared" si="42"/>
        <v>0.93799999999999994</v>
      </c>
      <c r="AB310" s="23">
        <f t="shared" si="43"/>
        <v>0.98799999999999999</v>
      </c>
      <c r="AC310" s="23">
        <f t="shared" si="44"/>
        <v>1.038</v>
      </c>
      <c r="AD310" s="23">
        <f t="shared" si="45"/>
        <v>0.98799999999999999</v>
      </c>
    </row>
    <row r="311" spans="25:30">
      <c r="Y311" s="22">
        <v>0.50800000000000001</v>
      </c>
      <c r="Z311" s="23">
        <f t="shared" si="41"/>
        <v>0.90399999999999991</v>
      </c>
      <c r="AA311" s="23">
        <f t="shared" si="42"/>
        <v>0.93866666666666676</v>
      </c>
      <c r="AB311" s="23">
        <f t="shared" si="43"/>
        <v>0.98866666666666669</v>
      </c>
      <c r="AC311" s="23">
        <f t="shared" si="44"/>
        <v>1.0386666666666668</v>
      </c>
      <c r="AD311" s="23">
        <f t="shared" si="45"/>
        <v>0.98866666666666669</v>
      </c>
    </row>
    <row r="312" spans="25:30">
      <c r="Y312" s="22">
        <v>0.50900000000000001</v>
      </c>
      <c r="Z312" s="23">
        <f t="shared" si="41"/>
        <v>0.90449999999999997</v>
      </c>
      <c r="AA312" s="23">
        <f t="shared" si="42"/>
        <v>0.93933333333333335</v>
      </c>
      <c r="AB312" s="23">
        <f t="shared" si="43"/>
        <v>0.9893333333333334</v>
      </c>
      <c r="AC312" s="23">
        <f t="shared" si="44"/>
        <v>1.0393333333333334</v>
      </c>
      <c r="AD312" s="23">
        <f t="shared" si="45"/>
        <v>0.9893333333333334</v>
      </c>
    </row>
    <row r="313" spans="25:30">
      <c r="Y313" s="22">
        <v>0.51</v>
      </c>
      <c r="Z313" s="23">
        <f t="shared" si="41"/>
        <v>0.90500000000000003</v>
      </c>
      <c r="AA313" s="23">
        <f t="shared" si="42"/>
        <v>0.94</v>
      </c>
      <c r="AB313" s="23">
        <f t="shared" si="43"/>
        <v>0.99</v>
      </c>
      <c r="AC313" s="23">
        <f t="shared" si="44"/>
        <v>1.04</v>
      </c>
      <c r="AD313" s="23">
        <f t="shared" si="45"/>
        <v>0.99</v>
      </c>
    </row>
    <row r="314" spans="25:30">
      <c r="Y314" s="22">
        <v>0.51100000000000001</v>
      </c>
      <c r="Z314" s="23">
        <f t="shared" si="41"/>
        <v>0.90549999999999997</v>
      </c>
      <c r="AA314" s="23">
        <f t="shared" si="42"/>
        <v>0.94066666666666676</v>
      </c>
      <c r="AB314" s="23">
        <f t="shared" si="43"/>
        <v>0.9906666666666667</v>
      </c>
      <c r="AC314" s="23">
        <f t="shared" si="44"/>
        <v>1.0406666666666666</v>
      </c>
      <c r="AD314" s="23">
        <f t="shared" si="45"/>
        <v>0.9906666666666667</v>
      </c>
    </row>
    <row r="315" spans="25:30">
      <c r="Y315" s="22">
        <v>0.51200000000000001</v>
      </c>
      <c r="Z315" s="23">
        <f t="shared" si="41"/>
        <v>0.90599999999999992</v>
      </c>
      <c r="AA315" s="23">
        <f t="shared" si="42"/>
        <v>0.94133333333333336</v>
      </c>
      <c r="AB315" s="23">
        <f t="shared" si="43"/>
        <v>0.9913333333333334</v>
      </c>
      <c r="AC315" s="23">
        <f t="shared" si="44"/>
        <v>1.0413333333333334</v>
      </c>
      <c r="AD315" s="23">
        <f t="shared" si="45"/>
        <v>0.9913333333333334</v>
      </c>
    </row>
    <row r="316" spans="25:30">
      <c r="Y316" s="22">
        <v>0.51300000000000001</v>
      </c>
      <c r="Z316" s="23">
        <f t="shared" si="41"/>
        <v>0.90649999999999997</v>
      </c>
      <c r="AA316" s="23">
        <f t="shared" si="42"/>
        <v>0.94199999999999995</v>
      </c>
      <c r="AB316" s="23">
        <f t="shared" si="43"/>
        <v>0.99199999999999999</v>
      </c>
      <c r="AC316" s="23">
        <f t="shared" si="44"/>
        <v>1.042</v>
      </c>
      <c r="AD316" s="23">
        <f t="shared" si="45"/>
        <v>0.99199999999999999</v>
      </c>
    </row>
    <row r="317" spans="25:30">
      <c r="Y317" s="22">
        <v>0.51400000000000001</v>
      </c>
      <c r="Z317" s="23">
        <f t="shared" si="41"/>
        <v>0.90700000000000003</v>
      </c>
      <c r="AA317" s="23">
        <f t="shared" si="42"/>
        <v>0.94266666666666676</v>
      </c>
      <c r="AB317" s="23">
        <f t="shared" si="43"/>
        <v>0.9926666666666667</v>
      </c>
      <c r="AC317" s="23">
        <f t="shared" si="44"/>
        <v>1.0426666666666669</v>
      </c>
      <c r="AD317" s="23">
        <f t="shared" si="45"/>
        <v>0.9926666666666667</v>
      </c>
    </row>
    <row r="318" spans="25:30">
      <c r="Y318" s="22">
        <v>0.51500000000000001</v>
      </c>
      <c r="Z318" s="23">
        <f t="shared" si="41"/>
        <v>0.90749999999999997</v>
      </c>
      <c r="AA318" s="23">
        <f t="shared" si="42"/>
        <v>0.94333333333333336</v>
      </c>
      <c r="AB318" s="23">
        <f t="shared" si="43"/>
        <v>0.9933333333333334</v>
      </c>
      <c r="AC318" s="23">
        <f t="shared" si="44"/>
        <v>1.0433333333333334</v>
      </c>
      <c r="AD318" s="23">
        <f t="shared" si="45"/>
        <v>0.9933333333333334</v>
      </c>
    </row>
    <row r="319" spans="25:30">
      <c r="Y319" s="22">
        <v>0.51600000000000001</v>
      </c>
      <c r="Z319" s="23">
        <f t="shared" si="41"/>
        <v>0.90799999999999992</v>
      </c>
      <c r="AA319" s="23">
        <f t="shared" si="42"/>
        <v>0.94399999999999995</v>
      </c>
      <c r="AB319" s="23">
        <f t="shared" si="43"/>
        <v>0.99399999999999999</v>
      </c>
      <c r="AC319" s="23">
        <f t="shared" si="44"/>
        <v>1.044</v>
      </c>
      <c r="AD319" s="23">
        <f t="shared" si="45"/>
        <v>0.99399999999999999</v>
      </c>
    </row>
    <row r="320" spans="25:30">
      <c r="Y320" s="22">
        <v>0.51700000000000002</v>
      </c>
      <c r="Z320" s="23">
        <f t="shared" si="41"/>
        <v>0.90849999999999997</v>
      </c>
      <c r="AA320" s="23">
        <f t="shared" si="42"/>
        <v>0.94466666666666677</v>
      </c>
      <c r="AB320" s="23">
        <f t="shared" si="43"/>
        <v>0.9946666666666667</v>
      </c>
      <c r="AC320" s="23">
        <f t="shared" si="44"/>
        <v>1.0446666666666666</v>
      </c>
      <c r="AD320" s="23">
        <f t="shared" si="45"/>
        <v>0.9946666666666667</v>
      </c>
    </row>
    <row r="321" spans="25:30">
      <c r="Y321" s="22">
        <v>0.51800000000000002</v>
      </c>
      <c r="Z321" s="23">
        <f t="shared" si="41"/>
        <v>0.90900000000000003</v>
      </c>
      <c r="AA321" s="23">
        <f t="shared" si="42"/>
        <v>0.94533333333333336</v>
      </c>
      <c r="AB321" s="23">
        <f t="shared" si="43"/>
        <v>0.9953333333333334</v>
      </c>
      <c r="AC321" s="23">
        <f t="shared" si="44"/>
        <v>1.0453333333333334</v>
      </c>
      <c r="AD321" s="23">
        <f t="shared" si="45"/>
        <v>0.9953333333333334</v>
      </c>
    </row>
    <row r="322" spans="25:30">
      <c r="Y322" s="22">
        <v>0.51900000000000002</v>
      </c>
      <c r="Z322" s="23">
        <f t="shared" si="41"/>
        <v>0.90949999999999998</v>
      </c>
      <c r="AA322" s="23">
        <f t="shared" si="42"/>
        <v>0.94599999999999995</v>
      </c>
      <c r="AB322" s="23">
        <f t="shared" si="43"/>
        <v>0.996</v>
      </c>
      <c r="AC322" s="23">
        <f t="shared" si="44"/>
        <v>1.046</v>
      </c>
      <c r="AD322" s="23">
        <f t="shared" si="45"/>
        <v>0.996</v>
      </c>
    </row>
    <row r="323" spans="25:30">
      <c r="Y323" s="22">
        <v>0.52</v>
      </c>
      <c r="Z323" s="23">
        <f t="shared" si="41"/>
        <v>0.90999999999999992</v>
      </c>
      <c r="AA323" s="23">
        <f t="shared" si="42"/>
        <v>0.94666666666666677</v>
      </c>
      <c r="AB323" s="23">
        <f t="shared" si="43"/>
        <v>0.9966666666666667</v>
      </c>
      <c r="AC323" s="23">
        <f t="shared" si="44"/>
        <v>1.0466666666666669</v>
      </c>
      <c r="AD323" s="23">
        <f t="shared" si="45"/>
        <v>0.9966666666666667</v>
      </c>
    </row>
    <row r="324" spans="25:30">
      <c r="Y324" s="22">
        <v>0.52100000000000002</v>
      </c>
      <c r="Z324" s="23">
        <f t="shared" si="41"/>
        <v>0.91049999999999998</v>
      </c>
      <c r="AA324" s="23">
        <f t="shared" si="42"/>
        <v>0.94733333333333336</v>
      </c>
      <c r="AB324" s="23">
        <f t="shared" si="43"/>
        <v>0.9973333333333334</v>
      </c>
      <c r="AC324" s="23">
        <f t="shared" si="44"/>
        <v>1.0473333333333334</v>
      </c>
      <c r="AD324" s="23">
        <f t="shared" si="45"/>
        <v>0.9973333333333334</v>
      </c>
    </row>
    <row r="325" spans="25:30">
      <c r="Y325" s="22">
        <v>0.52200000000000002</v>
      </c>
      <c r="Z325" s="23">
        <f t="shared" si="41"/>
        <v>0.91100000000000003</v>
      </c>
      <c r="AA325" s="23">
        <f t="shared" si="42"/>
        <v>0.94799999999999995</v>
      </c>
      <c r="AB325" s="23">
        <f t="shared" si="43"/>
        <v>0.998</v>
      </c>
      <c r="AC325" s="23">
        <f t="shared" si="44"/>
        <v>1.048</v>
      </c>
      <c r="AD325" s="23">
        <f t="shared" si="45"/>
        <v>0.998</v>
      </c>
    </row>
    <row r="326" spans="25:30">
      <c r="Y326" s="22">
        <v>0.52300000000000002</v>
      </c>
      <c r="Z326" s="23">
        <f t="shared" si="41"/>
        <v>0.91149999999999998</v>
      </c>
      <c r="AA326" s="23">
        <f t="shared" si="42"/>
        <v>0.94866666666666677</v>
      </c>
      <c r="AB326" s="23">
        <f t="shared" si="43"/>
        <v>0.9986666666666667</v>
      </c>
      <c r="AC326" s="23">
        <f t="shared" si="44"/>
        <v>1.0486666666666666</v>
      </c>
      <c r="AD326" s="23">
        <f t="shared" si="45"/>
        <v>0.9986666666666667</v>
      </c>
    </row>
    <row r="327" spans="25:30">
      <c r="Y327" s="22">
        <v>0.52400000000000002</v>
      </c>
      <c r="Z327" s="23">
        <f t="shared" si="41"/>
        <v>0.91199999999999992</v>
      </c>
      <c r="AA327" s="23">
        <f t="shared" si="42"/>
        <v>0.94933333333333336</v>
      </c>
      <c r="AB327" s="23">
        <f t="shared" si="43"/>
        <v>0.99933333333333341</v>
      </c>
      <c r="AC327" s="23">
        <f t="shared" si="44"/>
        <v>1.0493333333333335</v>
      </c>
      <c r="AD327" s="23">
        <f t="shared" si="45"/>
        <v>0.99933333333333341</v>
      </c>
    </row>
    <row r="328" spans="25:30">
      <c r="Y328" s="22">
        <v>0.52500000000000002</v>
      </c>
      <c r="Z328" s="23">
        <f t="shared" si="41"/>
        <v>0.91249999999999998</v>
      </c>
      <c r="AA328" s="23">
        <f t="shared" si="42"/>
        <v>0.95</v>
      </c>
      <c r="AB328" s="23">
        <f t="shared" si="43"/>
        <v>1</v>
      </c>
      <c r="AC328" s="23">
        <f t="shared" si="44"/>
        <v>1.05</v>
      </c>
      <c r="AD328" s="23">
        <f t="shared" si="45"/>
        <v>1</v>
      </c>
    </row>
    <row r="329" spans="25:30">
      <c r="Y329" s="22">
        <v>0.52600000000000002</v>
      </c>
      <c r="Z329" s="23">
        <f t="shared" si="41"/>
        <v>0.91300000000000003</v>
      </c>
      <c r="AA329" s="23">
        <f t="shared" si="42"/>
        <v>0.95066666666666677</v>
      </c>
      <c r="AB329" s="23">
        <f t="shared" si="43"/>
        <v>1.0006666666666666</v>
      </c>
      <c r="AC329" s="23">
        <f t="shared" si="44"/>
        <v>1.0506666666666669</v>
      </c>
      <c r="AD329" s="23">
        <f t="shared" si="45"/>
        <v>1.0006666666666666</v>
      </c>
    </row>
    <row r="330" spans="25:30">
      <c r="Y330" s="22">
        <v>0.52700000000000002</v>
      </c>
      <c r="Z330" s="23">
        <f t="shared" si="41"/>
        <v>0.91349999999999998</v>
      </c>
      <c r="AA330" s="23">
        <f t="shared" si="42"/>
        <v>0.95133333333333336</v>
      </c>
      <c r="AB330" s="23">
        <f t="shared" si="43"/>
        <v>1.0013333333333334</v>
      </c>
      <c r="AC330" s="23">
        <f t="shared" si="44"/>
        <v>1.0513333333333335</v>
      </c>
      <c r="AD330" s="23">
        <f t="shared" si="45"/>
        <v>1.0013333333333334</v>
      </c>
    </row>
    <row r="331" spans="25:30">
      <c r="Y331" s="22">
        <v>0.52800000000000002</v>
      </c>
      <c r="Z331" s="23">
        <f t="shared" si="41"/>
        <v>0.91399999999999992</v>
      </c>
      <c r="AA331" s="23">
        <f t="shared" si="42"/>
        <v>0.95199999999999996</v>
      </c>
      <c r="AB331" s="23">
        <f t="shared" si="43"/>
        <v>1.002</v>
      </c>
      <c r="AC331" s="23">
        <f t="shared" si="44"/>
        <v>1.052</v>
      </c>
      <c r="AD331" s="23">
        <f t="shared" si="45"/>
        <v>1.002</v>
      </c>
    </row>
    <row r="332" spans="25:30">
      <c r="Y332" s="22">
        <v>0.52900000000000003</v>
      </c>
      <c r="Z332" s="23">
        <f t="shared" si="41"/>
        <v>0.91449999999999998</v>
      </c>
      <c r="AA332" s="23">
        <f t="shared" si="42"/>
        <v>0.95266666666666677</v>
      </c>
      <c r="AB332" s="23">
        <f t="shared" si="43"/>
        <v>1.0026666666666668</v>
      </c>
      <c r="AC332" s="23">
        <f t="shared" si="44"/>
        <v>1.0526666666666666</v>
      </c>
      <c r="AD332" s="23">
        <f t="shared" si="45"/>
        <v>1.0026666666666668</v>
      </c>
    </row>
    <row r="333" spans="25:30">
      <c r="Y333" s="22">
        <v>0.53</v>
      </c>
      <c r="Z333" s="23">
        <f t="shared" si="41"/>
        <v>0.91500000000000004</v>
      </c>
      <c r="AA333" s="23">
        <f t="shared" si="42"/>
        <v>0.95333333333333337</v>
      </c>
      <c r="AB333" s="23">
        <f t="shared" si="43"/>
        <v>1.0033333333333334</v>
      </c>
      <c r="AC333" s="23">
        <f t="shared" si="44"/>
        <v>1.0533333333333335</v>
      </c>
      <c r="AD333" s="23">
        <f t="shared" si="45"/>
        <v>1.0033333333333334</v>
      </c>
    </row>
    <row r="334" spans="25:30">
      <c r="Y334" s="22">
        <v>0.53100000000000003</v>
      </c>
      <c r="Z334" s="23">
        <f t="shared" si="41"/>
        <v>0.91549999999999998</v>
      </c>
      <c r="AA334" s="23">
        <f t="shared" si="42"/>
        <v>0.95399999999999996</v>
      </c>
      <c r="AB334" s="23">
        <f t="shared" si="43"/>
        <v>1.004</v>
      </c>
      <c r="AC334" s="23">
        <f t="shared" si="44"/>
        <v>1.054</v>
      </c>
      <c r="AD334" s="23">
        <f t="shared" si="45"/>
        <v>1.004</v>
      </c>
    </row>
    <row r="335" spans="25:30">
      <c r="Y335" s="22">
        <v>0.53200000000000003</v>
      </c>
      <c r="Z335" s="23">
        <f t="shared" si="41"/>
        <v>0.91599999999999993</v>
      </c>
      <c r="AA335" s="23">
        <f t="shared" si="42"/>
        <v>0.95466666666666677</v>
      </c>
      <c r="AB335" s="23">
        <f t="shared" si="43"/>
        <v>1.0046666666666666</v>
      </c>
      <c r="AC335" s="23">
        <f t="shared" si="44"/>
        <v>1.0546666666666669</v>
      </c>
      <c r="AD335" s="23">
        <f t="shared" si="45"/>
        <v>1.0046666666666666</v>
      </c>
    </row>
    <row r="336" spans="25:30">
      <c r="Y336" s="22">
        <v>0.53300000000000003</v>
      </c>
      <c r="Z336" s="23">
        <f t="shared" si="41"/>
        <v>0.91649999999999998</v>
      </c>
      <c r="AA336" s="23">
        <f t="shared" si="42"/>
        <v>0.95533333333333337</v>
      </c>
      <c r="AB336" s="23">
        <f t="shared" si="43"/>
        <v>1.0053333333333334</v>
      </c>
      <c r="AC336" s="23">
        <f t="shared" si="44"/>
        <v>1.0553333333333335</v>
      </c>
      <c r="AD336" s="23">
        <f t="shared" si="45"/>
        <v>1.0053333333333334</v>
      </c>
    </row>
    <row r="337" spans="25:30">
      <c r="Y337" s="22">
        <v>0.53400000000000003</v>
      </c>
      <c r="Z337" s="23">
        <f t="shared" si="41"/>
        <v>0.91700000000000004</v>
      </c>
      <c r="AA337" s="23">
        <f t="shared" si="42"/>
        <v>0.95599999999999996</v>
      </c>
      <c r="AB337" s="23">
        <f t="shared" si="43"/>
        <v>1.006</v>
      </c>
      <c r="AC337" s="23">
        <f t="shared" si="44"/>
        <v>1.056</v>
      </c>
      <c r="AD337" s="23">
        <f t="shared" si="45"/>
        <v>1.006</v>
      </c>
    </row>
    <row r="338" spans="25:30">
      <c r="Y338" s="22">
        <v>0.53500000000000003</v>
      </c>
      <c r="Z338" s="23">
        <f t="shared" si="41"/>
        <v>0.91749999999999998</v>
      </c>
      <c r="AA338" s="23">
        <f t="shared" si="42"/>
        <v>0.95666666666666678</v>
      </c>
      <c r="AB338" s="23">
        <f t="shared" si="43"/>
        <v>1.0066666666666668</v>
      </c>
      <c r="AC338" s="23">
        <f t="shared" si="44"/>
        <v>1.0566666666666666</v>
      </c>
      <c r="AD338" s="23">
        <f t="shared" si="45"/>
        <v>1.0066666666666668</v>
      </c>
    </row>
    <row r="339" spans="25:30">
      <c r="Y339" s="22">
        <v>0.53600000000000003</v>
      </c>
      <c r="Z339" s="23">
        <f t="shared" si="41"/>
        <v>0.91799999999999993</v>
      </c>
      <c r="AA339" s="23">
        <f t="shared" si="42"/>
        <v>0.95733333333333337</v>
      </c>
      <c r="AB339" s="23">
        <f t="shared" si="43"/>
        <v>1.0073333333333334</v>
      </c>
      <c r="AC339" s="23">
        <f t="shared" si="44"/>
        <v>1.0573333333333335</v>
      </c>
      <c r="AD339" s="23">
        <f t="shared" si="45"/>
        <v>1.0073333333333334</v>
      </c>
    </row>
    <row r="340" spans="25:30">
      <c r="Y340" s="22">
        <v>0.53700000000000003</v>
      </c>
      <c r="Z340" s="23">
        <f t="shared" si="41"/>
        <v>0.91849999999999998</v>
      </c>
      <c r="AA340" s="23">
        <f t="shared" si="42"/>
        <v>0.95799999999999996</v>
      </c>
      <c r="AB340" s="23">
        <f t="shared" si="43"/>
        <v>1.008</v>
      </c>
      <c r="AC340" s="23">
        <f t="shared" si="44"/>
        <v>1.0580000000000001</v>
      </c>
      <c r="AD340" s="23">
        <f t="shared" si="45"/>
        <v>1.008</v>
      </c>
    </row>
    <row r="341" spans="25:30">
      <c r="Y341" s="22">
        <v>0.53800000000000003</v>
      </c>
      <c r="Z341" s="23">
        <f t="shared" si="41"/>
        <v>0.91900000000000004</v>
      </c>
      <c r="AA341" s="23">
        <f t="shared" si="42"/>
        <v>0.95866666666666678</v>
      </c>
      <c r="AB341" s="23">
        <f t="shared" si="43"/>
        <v>1.0086666666666666</v>
      </c>
      <c r="AC341" s="23">
        <f t="shared" si="44"/>
        <v>1.0586666666666669</v>
      </c>
      <c r="AD341" s="23">
        <f t="shared" si="45"/>
        <v>1.0086666666666666</v>
      </c>
    </row>
    <row r="342" spans="25:30">
      <c r="Y342" s="22">
        <v>0.53900000000000003</v>
      </c>
      <c r="Z342" s="23">
        <f t="shared" si="41"/>
        <v>0.91949999999999998</v>
      </c>
      <c r="AA342" s="23">
        <f t="shared" si="42"/>
        <v>0.95933333333333337</v>
      </c>
      <c r="AB342" s="23">
        <f t="shared" si="43"/>
        <v>1.0093333333333334</v>
      </c>
      <c r="AC342" s="23">
        <f t="shared" si="44"/>
        <v>1.0593333333333335</v>
      </c>
      <c r="AD342" s="23">
        <f t="shared" si="45"/>
        <v>1.0093333333333334</v>
      </c>
    </row>
    <row r="343" spans="25:30">
      <c r="Y343" s="22">
        <v>0.54</v>
      </c>
      <c r="Z343" s="23">
        <f t="shared" si="41"/>
        <v>0.91999999999999993</v>
      </c>
      <c r="AA343" s="23">
        <f t="shared" si="42"/>
        <v>0.96</v>
      </c>
      <c r="AB343" s="23">
        <f t="shared" si="43"/>
        <v>1.01</v>
      </c>
      <c r="AC343" s="23">
        <f t="shared" si="44"/>
        <v>1.06</v>
      </c>
      <c r="AD343" s="23">
        <f t="shared" si="45"/>
        <v>1.01</v>
      </c>
    </row>
    <row r="344" spans="25:30">
      <c r="Y344" s="22">
        <v>0.54100000000000004</v>
      </c>
      <c r="Z344" s="23">
        <f t="shared" si="41"/>
        <v>0.92049999999999998</v>
      </c>
      <c r="AA344" s="23">
        <f t="shared" si="42"/>
        <v>0.96066666666666678</v>
      </c>
      <c r="AB344" s="23">
        <f t="shared" si="43"/>
        <v>1.0106666666666668</v>
      </c>
      <c r="AC344" s="23">
        <f t="shared" si="44"/>
        <v>1.0606666666666666</v>
      </c>
      <c r="AD344" s="23">
        <f t="shared" si="45"/>
        <v>1.0106666666666668</v>
      </c>
    </row>
    <row r="345" spans="25:30">
      <c r="Y345" s="22">
        <v>0.54200000000000004</v>
      </c>
      <c r="Z345" s="23">
        <f t="shared" si="41"/>
        <v>0.92100000000000004</v>
      </c>
      <c r="AA345" s="23">
        <f t="shared" si="42"/>
        <v>0.96133333333333337</v>
      </c>
      <c r="AB345" s="23">
        <f t="shared" si="43"/>
        <v>1.0113333333333334</v>
      </c>
      <c r="AC345" s="23">
        <f t="shared" si="44"/>
        <v>1.0613333333333335</v>
      </c>
      <c r="AD345" s="23">
        <f t="shared" si="45"/>
        <v>1.0113333333333334</v>
      </c>
    </row>
    <row r="346" spans="25:30">
      <c r="Y346" s="22">
        <v>0.54300000000000004</v>
      </c>
      <c r="Z346" s="23">
        <f t="shared" si="41"/>
        <v>0.92149999999999999</v>
      </c>
      <c r="AA346" s="23">
        <f t="shared" si="42"/>
        <v>0.96199999999999997</v>
      </c>
      <c r="AB346" s="23">
        <f t="shared" si="43"/>
        <v>1.012</v>
      </c>
      <c r="AC346" s="23">
        <f t="shared" si="44"/>
        <v>1.0620000000000001</v>
      </c>
      <c r="AD346" s="23">
        <f t="shared" si="45"/>
        <v>1.012</v>
      </c>
    </row>
    <row r="347" spans="25:30">
      <c r="Y347" s="22">
        <v>0.54400000000000004</v>
      </c>
      <c r="Z347" s="23">
        <f t="shared" si="41"/>
        <v>0.92199999999999993</v>
      </c>
      <c r="AA347" s="23">
        <f t="shared" si="42"/>
        <v>0.96266666666666678</v>
      </c>
      <c r="AB347" s="23">
        <f t="shared" si="43"/>
        <v>1.0126666666666666</v>
      </c>
      <c r="AC347" s="23">
        <f t="shared" si="44"/>
        <v>1.0626666666666669</v>
      </c>
      <c r="AD347" s="23">
        <f t="shared" si="45"/>
        <v>1.0126666666666666</v>
      </c>
    </row>
    <row r="348" spans="25:30">
      <c r="Y348" s="22">
        <v>0.54500000000000004</v>
      </c>
      <c r="Z348" s="23">
        <f t="shared" si="41"/>
        <v>0.92249999999999999</v>
      </c>
      <c r="AA348" s="23">
        <f t="shared" si="42"/>
        <v>0.96333333333333337</v>
      </c>
      <c r="AB348" s="23">
        <f t="shared" si="43"/>
        <v>1.0133333333333334</v>
      </c>
      <c r="AC348" s="23">
        <f t="shared" si="44"/>
        <v>1.0633333333333335</v>
      </c>
      <c r="AD348" s="23">
        <f t="shared" si="45"/>
        <v>1.0133333333333334</v>
      </c>
    </row>
    <row r="349" spans="25:30">
      <c r="Y349" s="22">
        <v>0.54600000000000004</v>
      </c>
      <c r="Z349" s="23">
        <f t="shared" si="41"/>
        <v>0.92300000000000004</v>
      </c>
      <c r="AA349" s="23">
        <f t="shared" si="42"/>
        <v>0.96399999999999997</v>
      </c>
      <c r="AB349" s="23">
        <f t="shared" si="43"/>
        <v>1.014</v>
      </c>
      <c r="AC349" s="23">
        <f t="shared" si="44"/>
        <v>1.0640000000000001</v>
      </c>
      <c r="AD349" s="23">
        <f t="shared" si="45"/>
        <v>1.014</v>
      </c>
    </row>
    <row r="350" spans="25:30">
      <c r="Y350" s="22">
        <v>0.54700000000000004</v>
      </c>
      <c r="Z350" s="23">
        <f t="shared" si="41"/>
        <v>0.92349999999999999</v>
      </c>
      <c r="AA350" s="23">
        <f t="shared" si="42"/>
        <v>0.96466666666666678</v>
      </c>
      <c r="AB350" s="23">
        <f t="shared" si="43"/>
        <v>1.0146666666666668</v>
      </c>
      <c r="AC350" s="23">
        <f t="shared" si="44"/>
        <v>1.0646666666666667</v>
      </c>
      <c r="AD350" s="23">
        <f t="shared" si="45"/>
        <v>1.0146666666666668</v>
      </c>
    </row>
    <row r="351" spans="25:30">
      <c r="Y351" s="22">
        <v>0.54800000000000004</v>
      </c>
      <c r="Z351" s="23">
        <f t="shared" si="41"/>
        <v>0.92399999999999993</v>
      </c>
      <c r="AA351" s="23">
        <f t="shared" si="42"/>
        <v>0.96533333333333338</v>
      </c>
      <c r="AB351" s="23">
        <f t="shared" si="43"/>
        <v>1.0153333333333334</v>
      </c>
      <c r="AC351" s="23">
        <f t="shared" si="44"/>
        <v>1.0653333333333335</v>
      </c>
      <c r="AD351" s="23">
        <f t="shared" si="45"/>
        <v>1.0153333333333334</v>
      </c>
    </row>
    <row r="352" spans="25:30">
      <c r="Y352" s="22">
        <v>0.54900000000000004</v>
      </c>
      <c r="Z352" s="23">
        <f t="shared" si="41"/>
        <v>0.92449999999999999</v>
      </c>
      <c r="AA352" s="23">
        <f t="shared" si="42"/>
        <v>0.96599999999999997</v>
      </c>
      <c r="AB352" s="23">
        <f t="shared" si="43"/>
        <v>1.016</v>
      </c>
      <c r="AC352" s="23">
        <f t="shared" si="44"/>
        <v>1.0660000000000001</v>
      </c>
      <c r="AD352" s="23">
        <f t="shared" si="45"/>
        <v>1.016</v>
      </c>
    </row>
    <row r="353" spans="25:30">
      <c r="Y353" s="22">
        <v>0.55000000000000004</v>
      </c>
      <c r="Z353" s="23">
        <f t="shared" si="41"/>
        <v>0.92500000000000004</v>
      </c>
      <c r="AA353" s="23">
        <f t="shared" si="42"/>
        <v>0.96666666666666679</v>
      </c>
      <c r="AB353" s="23">
        <f t="shared" si="43"/>
        <v>1.0166666666666666</v>
      </c>
      <c r="AC353" s="23">
        <f t="shared" si="44"/>
        <v>1.0666666666666669</v>
      </c>
      <c r="AD353" s="23">
        <f t="shared" si="45"/>
        <v>1.0166666666666666</v>
      </c>
    </row>
    <row r="354" spans="25:30">
      <c r="Y354" s="22">
        <v>0.55100000000000005</v>
      </c>
      <c r="Z354" s="23">
        <f t="shared" si="41"/>
        <v>0.92549999999999999</v>
      </c>
      <c r="AA354" s="23">
        <f t="shared" si="42"/>
        <v>0.96733333333333338</v>
      </c>
      <c r="AB354" s="23">
        <f t="shared" si="43"/>
        <v>1.0173333333333334</v>
      </c>
      <c r="AC354" s="23">
        <f t="shared" si="44"/>
        <v>1.0673333333333335</v>
      </c>
      <c r="AD354" s="23">
        <f t="shared" si="45"/>
        <v>1.0173333333333334</v>
      </c>
    </row>
    <row r="355" spans="25:30">
      <c r="Y355" s="22">
        <v>0.55200000000000005</v>
      </c>
      <c r="Z355" s="23">
        <f t="shared" si="41"/>
        <v>0.92599999999999993</v>
      </c>
      <c r="AA355" s="23">
        <f t="shared" si="42"/>
        <v>0.96799999999999997</v>
      </c>
      <c r="AB355" s="23">
        <f t="shared" si="43"/>
        <v>1.018</v>
      </c>
      <c r="AC355" s="23">
        <f t="shared" si="44"/>
        <v>1.0680000000000001</v>
      </c>
      <c r="AD355" s="23">
        <f t="shared" si="45"/>
        <v>1.018</v>
      </c>
    </row>
    <row r="356" spans="25:30">
      <c r="Y356" s="22">
        <v>0.55300000000000005</v>
      </c>
      <c r="Z356" s="23">
        <f t="shared" si="41"/>
        <v>0.92649999999999999</v>
      </c>
      <c r="AA356" s="23">
        <f t="shared" si="42"/>
        <v>0.96866666666666679</v>
      </c>
      <c r="AB356" s="23">
        <f t="shared" si="43"/>
        <v>1.0186666666666668</v>
      </c>
      <c r="AC356" s="23">
        <f t="shared" si="44"/>
        <v>1.0686666666666667</v>
      </c>
      <c r="AD356" s="23">
        <f t="shared" si="45"/>
        <v>1.0186666666666668</v>
      </c>
    </row>
    <row r="357" spans="25:30">
      <c r="Y357" s="22">
        <v>0.55400000000000005</v>
      </c>
      <c r="Z357" s="23">
        <f t="shared" si="41"/>
        <v>0.92700000000000005</v>
      </c>
      <c r="AA357" s="23">
        <f t="shared" si="42"/>
        <v>0.96933333333333338</v>
      </c>
      <c r="AB357" s="23">
        <f t="shared" si="43"/>
        <v>1.0193333333333334</v>
      </c>
      <c r="AC357" s="23">
        <f t="shared" si="44"/>
        <v>1.0693333333333335</v>
      </c>
      <c r="AD357" s="23">
        <f t="shared" si="45"/>
        <v>1.0193333333333334</v>
      </c>
    </row>
    <row r="358" spans="25:30">
      <c r="Y358" s="22">
        <v>0.55500000000000005</v>
      </c>
      <c r="Z358" s="23">
        <f t="shared" si="41"/>
        <v>0.92749999999999999</v>
      </c>
      <c r="AA358" s="23">
        <f t="shared" si="42"/>
        <v>0.97</v>
      </c>
      <c r="AB358" s="23">
        <f t="shared" si="43"/>
        <v>1.02</v>
      </c>
      <c r="AC358" s="23">
        <f t="shared" si="44"/>
        <v>1.07</v>
      </c>
      <c r="AD358" s="23">
        <f t="shared" si="45"/>
        <v>1.02</v>
      </c>
    </row>
    <row r="359" spans="25:30">
      <c r="Y359" s="22">
        <v>0.55600000000000005</v>
      </c>
      <c r="Z359" s="23">
        <f t="shared" si="41"/>
        <v>0.92799999999999994</v>
      </c>
      <c r="AA359" s="23">
        <f t="shared" si="42"/>
        <v>0.97066666666666679</v>
      </c>
      <c r="AB359" s="23">
        <f t="shared" si="43"/>
        <v>1.0206666666666666</v>
      </c>
      <c r="AC359" s="23">
        <f t="shared" si="44"/>
        <v>1.0706666666666669</v>
      </c>
      <c r="AD359" s="23">
        <f t="shared" si="45"/>
        <v>1.0206666666666666</v>
      </c>
    </row>
    <row r="360" spans="25:30">
      <c r="Y360" s="22">
        <v>0.55700000000000005</v>
      </c>
      <c r="Z360" s="23">
        <f t="shared" si="41"/>
        <v>0.92849999999999999</v>
      </c>
      <c r="AA360" s="23">
        <f t="shared" si="42"/>
        <v>0.97133333333333338</v>
      </c>
      <c r="AB360" s="23">
        <f t="shared" si="43"/>
        <v>1.0213333333333334</v>
      </c>
      <c r="AC360" s="23">
        <f t="shared" si="44"/>
        <v>1.0713333333333335</v>
      </c>
      <c r="AD360" s="23">
        <f t="shared" si="45"/>
        <v>1.0213333333333334</v>
      </c>
    </row>
    <row r="361" spans="25:30">
      <c r="Y361" s="22">
        <v>0.55800000000000005</v>
      </c>
      <c r="Z361" s="23">
        <f t="shared" ref="Z361:Z402" si="46">FORECAST(Y361,$AH$4:$AH$5,$AG$4:$AG$5)</f>
        <v>0.92900000000000005</v>
      </c>
      <c r="AA361" s="23">
        <f t="shared" ref="AA361:AA402" si="47">FORECAST(Y361,$AH$10:$AH$11,$AG$10:$AG$11)</f>
        <v>0.97199999999999998</v>
      </c>
      <c r="AB361" s="23">
        <f t="shared" ref="AB361:AB402" si="48">FORECAST(Y361,$AH$16:$AH$17,$AG$16:$AG$17)</f>
        <v>1.022</v>
      </c>
      <c r="AC361" s="23">
        <f t="shared" ref="AC361:AC402" si="49">FORECAST(Y361,$AH$22:$AH$23,$AG$22:$AG$23)</f>
        <v>1.0720000000000001</v>
      </c>
      <c r="AD361" s="23">
        <f t="shared" ref="AD361:AD402" si="50">FORECAST(Y361,$AH$28:$AH$29,$AG$28:$AG$29)</f>
        <v>1.022</v>
      </c>
    </row>
    <row r="362" spans="25:30">
      <c r="Y362" s="22">
        <v>0.55900000000000005</v>
      </c>
      <c r="Z362" s="23">
        <f t="shared" si="46"/>
        <v>0.92949999999999999</v>
      </c>
      <c r="AA362" s="23">
        <f t="shared" si="47"/>
        <v>0.97266666666666679</v>
      </c>
      <c r="AB362" s="23">
        <f t="shared" si="48"/>
        <v>1.0226666666666668</v>
      </c>
      <c r="AC362" s="23">
        <f t="shared" si="49"/>
        <v>1.0726666666666667</v>
      </c>
      <c r="AD362" s="23">
        <f t="shared" si="50"/>
        <v>1.0226666666666668</v>
      </c>
    </row>
    <row r="363" spans="25:30">
      <c r="Y363" s="22">
        <v>0.56000000000000005</v>
      </c>
      <c r="Z363" s="23">
        <f t="shared" si="46"/>
        <v>0.92999999999999994</v>
      </c>
      <c r="AA363" s="23">
        <f t="shared" si="47"/>
        <v>0.97333333333333338</v>
      </c>
      <c r="AB363" s="23">
        <f t="shared" si="48"/>
        <v>1.0233333333333334</v>
      </c>
      <c r="AC363" s="23">
        <f t="shared" si="49"/>
        <v>1.0733333333333335</v>
      </c>
      <c r="AD363" s="23">
        <f t="shared" si="50"/>
        <v>1.0233333333333334</v>
      </c>
    </row>
    <row r="364" spans="25:30">
      <c r="Y364" s="22">
        <v>0.56100000000000005</v>
      </c>
      <c r="Z364" s="23">
        <f t="shared" si="46"/>
        <v>0.93049999999999999</v>
      </c>
      <c r="AA364" s="23">
        <f t="shared" si="47"/>
        <v>0.97399999999999998</v>
      </c>
      <c r="AB364" s="23">
        <f t="shared" si="48"/>
        <v>1.024</v>
      </c>
      <c r="AC364" s="23">
        <f t="shared" si="49"/>
        <v>1.0740000000000001</v>
      </c>
      <c r="AD364" s="23">
        <f t="shared" si="50"/>
        <v>1.024</v>
      </c>
    </row>
    <row r="365" spans="25:30">
      <c r="Y365" s="22">
        <v>0.56200000000000006</v>
      </c>
      <c r="Z365" s="23">
        <f t="shared" si="46"/>
        <v>0.93100000000000005</v>
      </c>
      <c r="AA365" s="23">
        <f t="shared" si="47"/>
        <v>0.97466666666666679</v>
      </c>
      <c r="AB365" s="23">
        <f t="shared" si="48"/>
        <v>1.0246666666666666</v>
      </c>
      <c r="AC365" s="23">
        <f t="shared" si="49"/>
        <v>1.0746666666666669</v>
      </c>
      <c r="AD365" s="23">
        <f t="shared" si="50"/>
        <v>1.0246666666666666</v>
      </c>
    </row>
    <row r="366" spans="25:30">
      <c r="Y366" s="22">
        <v>0.56299999999999994</v>
      </c>
      <c r="Z366" s="23">
        <f t="shared" si="46"/>
        <v>0.93149999999999999</v>
      </c>
      <c r="AA366" s="23">
        <f t="shared" si="47"/>
        <v>0.97533333333333327</v>
      </c>
      <c r="AB366" s="23">
        <f t="shared" si="48"/>
        <v>1.0253333333333332</v>
      </c>
      <c r="AC366" s="23">
        <f t="shared" si="49"/>
        <v>1.0753333333333335</v>
      </c>
      <c r="AD366" s="23">
        <f t="shared" si="50"/>
        <v>1.0253333333333332</v>
      </c>
    </row>
    <row r="367" spans="25:30">
      <c r="Y367" s="22">
        <v>0.56399999999999995</v>
      </c>
      <c r="Z367" s="23">
        <f t="shared" si="46"/>
        <v>0.93199999999999994</v>
      </c>
      <c r="AA367" s="23">
        <f t="shared" si="47"/>
        <v>0.97599999999999998</v>
      </c>
      <c r="AB367" s="23">
        <f t="shared" si="48"/>
        <v>1.026</v>
      </c>
      <c r="AC367" s="23">
        <f t="shared" si="49"/>
        <v>1.0760000000000001</v>
      </c>
      <c r="AD367" s="23">
        <f t="shared" si="50"/>
        <v>1.026</v>
      </c>
    </row>
    <row r="368" spans="25:30">
      <c r="Y368" s="22">
        <v>0.56499999999999995</v>
      </c>
      <c r="Z368" s="23">
        <f t="shared" si="46"/>
        <v>0.93249999999999988</v>
      </c>
      <c r="AA368" s="23">
        <f t="shared" si="47"/>
        <v>0.97666666666666657</v>
      </c>
      <c r="AB368" s="23">
        <f t="shared" si="48"/>
        <v>1.0266666666666666</v>
      </c>
      <c r="AC368" s="23">
        <f t="shared" si="49"/>
        <v>1.0766666666666667</v>
      </c>
      <c r="AD368" s="23">
        <f t="shared" si="50"/>
        <v>1.0266666666666666</v>
      </c>
    </row>
    <row r="369" spans="25:30">
      <c r="Y369" s="22">
        <v>0.56599999999999995</v>
      </c>
      <c r="Z369" s="23">
        <f t="shared" si="46"/>
        <v>0.93299999999999994</v>
      </c>
      <c r="AA369" s="23">
        <f t="shared" si="47"/>
        <v>0.97733333333333328</v>
      </c>
      <c r="AB369" s="23">
        <f t="shared" si="48"/>
        <v>1.0273333333333334</v>
      </c>
      <c r="AC369" s="23">
        <f t="shared" si="49"/>
        <v>1.0773333333333333</v>
      </c>
      <c r="AD369" s="23">
        <f t="shared" si="50"/>
        <v>1.0273333333333334</v>
      </c>
    </row>
    <row r="370" spans="25:30">
      <c r="Y370" s="22">
        <v>0.56699999999999995</v>
      </c>
      <c r="Z370" s="23">
        <f t="shared" si="46"/>
        <v>0.9335</v>
      </c>
      <c r="AA370" s="23">
        <f t="shared" si="47"/>
        <v>0.97799999999999998</v>
      </c>
      <c r="AB370" s="23">
        <f t="shared" si="48"/>
        <v>1.028</v>
      </c>
      <c r="AC370" s="23">
        <f t="shared" si="49"/>
        <v>1.0780000000000001</v>
      </c>
      <c r="AD370" s="23">
        <f t="shared" si="50"/>
        <v>1.028</v>
      </c>
    </row>
    <row r="371" spans="25:30">
      <c r="Y371" s="22">
        <v>0.56799999999999995</v>
      </c>
      <c r="Z371" s="23">
        <f t="shared" si="46"/>
        <v>0.93399999999999994</v>
      </c>
      <c r="AA371" s="23">
        <f t="shared" si="47"/>
        <v>0.97866666666666657</v>
      </c>
      <c r="AB371" s="23">
        <f t="shared" si="48"/>
        <v>1.0286666666666666</v>
      </c>
      <c r="AC371" s="23">
        <f t="shared" si="49"/>
        <v>1.0786666666666667</v>
      </c>
      <c r="AD371" s="23">
        <f t="shared" si="50"/>
        <v>1.0286666666666666</v>
      </c>
    </row>
    <row r="372" spans="25:30">
      <c r="Y372" s="22">
        <v>0.56899999999999995</v>
      </c>
      <c r="Z372" s="23">
        <f t="shared" si="46"/>
        <v>0.93449999999999989</v>
      </c>
      <c r="AA372" s="23">
        <f t="shared" si="47"/>
        <v>0.97933333333333328</v>
      </c>
      <c r="AB372" s="23">
        <f t="shared" si="48"/>
        <v>1.0293333333333332</v>
      </c>
      <c r="AC372" s="23">
        <f t="shared" si="49"/>
        <v>1.0793333333333335</v>
      </c>
      <c r="AD372" s="23">
        <f t="shared" si="50"/>
        <v>1.0293333333333332</v>
      </c>
    </row>
    <row r="373" spans="25:30">
      <c r="Y373" s="22">
        <v>0.56999999999999995</v>
      </c>
      <c r="Z373" s="23">
        <f t="shared" si="46"/>
        <v>0.93499999999999994</v>
      </c>
      <c r="AA373" s="23">
        <f t="shared" si="47"/>
        <v>0.98</v>
      </c>
      <c r="AB373" s="23">
        <f t="shared" si="48"/>
        <v>1.03</v>
      </c>
      <c r="AC373" s="23">
        <f t="shared" si="49"/>
        <v>1.08</v>
      </c>
      <c r="AD373" s="23">
        <f t="shared" si="50"/>
        <v>1.03</v>
      </c>
    </row>
    <row r="374" spans="25:30">
      <c r="Y374" s="22">
        <v>0.57099999999999995</v>
      </c>
      <c r="Z374" s="23">
        <f t="shared" si="46"/>
        <v>0.9355</v>
      </c>
      <c r="AA374" s="23">
        <f t="shared" si="47"/>
        <v>0.98066666666666658</v>
      </c>
      <c r="AB374" s="23">
        <f t="shared" si="48"/>
        <v>1.0306666666666666</v>
      </c>
      <c r="AC374" s="23">
        <f t="shared" si="49"/>
        <v>1.0806666666666667</v>
      </c>
      <c r="AD374" s="23">
        <f t="shared" si="50"/>
        <v>1.0306666666666666</v>
      </c>
    </row>
    <row r="375" spans="25:30">
      <c r="Y375" s="22">
        <v>0.57199999999999995</v>
      </c>
      <c r="Z375" s="23">
        <f t="shared" si="46"/>
        <v>0.93599999999999994</v>
      </c>
      <c r="AA375" s="23">
        <f t="shared" si="47"/>
        <v>0.98133333333333328</v>
      </c>
      <c r="AB375" s="23">
        <f t="shared" si="48"/>
        <v>1.0313333333333334</v>
      </c>
      <c r="AC375" s="23">
        <f t="shared" si="49"/>
        <v>1.0813333333333333</v>
      </c>
      <c r="AD375" s="23">
        <f t="shared" si="50"/>
        <v>1.0313333333333334</v>
      </c>
    </row>
    <row r="376" spans="25:30">
      <c r="Y376" s="22">
        <v>0.57299999999999995</v>
      </c>
      <c r="Z376" s="23">
        <f t="shared" si="46"/>
        <v>0.93649999999999989</v>
      </c>
      <c r="AA376" s="23">
        <f t="shared" si="47"/>
        <v>0.98199999999999998</v>
      </c>
      <c r="AB376" s="23">
        <f t="shared" si="48"/>
        <v>1.032</v>
      </c>
      <c r="AC376" s="23">
        <f t="shared" si="49"/>
        <v>1.0820000000000001</v>
      </c>
      <c r="AD376" s="23">
        <f t="shared" si="50"/>
        <v>1.032</v>
      </c>
    </row>
    <row r="377" spans="25:30">
      <c r="Y377" s="22">
        <v>0.57399999999999995</v>
      </c>
      <c r="Z377" s="23">
        <f t="shared" si="46"/>
        <v>0.93699999999999994</v>
      </c>
      <c r="AA377" s="23">
        <f t="shared" si="47"/>
        <v>0.98266666666666658</v>
      </c>
      <c r="AB377" s="23">
        <f t="shared" si="48"/>
        <v>1.0326666666666666</v>
      </c>
      <c r="AC377" s="23">
        <f t="shared" si="49"/>
        <v>1.0826666666666667</v>
      </c>
      <c r="AD377" s="23">
        <f t="shared" si="50"/>
        <v>1.0326666666666666</v>
      </c>
    </row>
    <row r="378" spans="25:30">
      <c r="Y378" s="22">
        <v>0.57499999999999996</v>
      </c>
      <c r="Z378" s="23">
        <f t="shared" si="46"/>
        <v>0.9375</v>
      </c>
      <c r="AA378" s="23">
        <f t="shared" si="47"/>
        <v>0.98333333333333328</v>
      </c>
      <c r="AB378" s="23">
        <f t="shared" si="48"/>
        <v>1.0333333333333332</v>
      </c>
      <c r="AC378" s="23">
        <f t="shared" si="49"/>
        <v>1.0833333333333335</v>
      </c>
      <c r="AD378" s="23">
        <f t="shared" si="50"/>
        <v>1.0333333333333332</v>
      </c>
    </row>
    <row r="379" spans="25:30">
      <c r="Y379" s="22">
        <v>0.57599999999999996</v>
      </c>
      <c r="Z379" s="23">
        <f t="shared" si="46"/>
        <v>0.93799999999999994</v>
      </c>
      <c r="AA379" s="23">
        <f t="shared" si="47"/>
        <v>0.98399999999999999</v>
      </c>
      <c r="AB379" s="23">
        <f t="shared" si="48"/>
        <v>1.034</v>
      </c>
      <c r="AC379" s="23">
        <f t="shared" si="49"/>
        <v>1.0840000000000001</v>
      </c>
      <c r="AD379" s="23">
        <f t="shared" si="50"/>
        <v>1.034</v>
      </c>
    </row>
    <row r="380" spans="25:30">
      <c r="Y380" s="22">
        <v>0.57699999999999996</v>
      </c>
      <c r="Z380" s="23">
        <f t="shared" si="46"/>
        <v>0.93849999999999989</v>
      </c>
      <c r="AA380" s="23">
        <f t="shared" si="47"/>
        <v>0.98466666666666658</v>
      </c>
      <c r="AB380" s="23">
        <f t="shared" si="48"/>
        <v>1.0346666666666666</v>
      </c>
      <c r="AC380" s="23">
        <f t="shared" si="49"/>
        <v>1.0846666666666667</v>
      </c>
      <c r="AD380" s="23">
        <f t="shared" si="50"/>
        <v>1.0346666666666666</v>
      </c>
    </row>
    <row r="381" spans="25:30">
      <c r="Y381" s="22">
        <v>0.57799999999999996</v>
      </c>
      <c r="Z381" s="23">
        <f t="shared" si="46"/>
        <v>0.93899999999999995</v>
      </c>
      <c r="AA381" s="23">
        <f t="shared" si="47"/>
        <v>0.98533333333333328</v>
      </c>
      <c r="AB381" s="23">
        <f t="shared" si="48"/>
        <v>1.0353333333333334</v>
      </c>
      <c r="AC381" s="23">
        <f t="shared" si="49"/>
        <v>1.0853333333333333</v>
      </c>
      <c r="AD381" s="23">
        <f t="shared" si="50"/>
        <v>1.0353333333333334</v>
      </c>
    </row>
    <row r="382" spans="25:30">
      <c r="Y382" s="22">
        <v>0.57899999999999996</v>
      </c>
      <c r="Z382" s="23">
        <f t="shared" si="46"/>
        <v>0.9395</v>
      </c>
      <c r="AA382" s="23">
        <f t="shared" si="47"/>
        <v>0.98599999999999999</v>
      </c>
      <c r="AB382" s="23">
        <f t="shared" si="48"/>
        <v>1.036</v>
      </c>
      <c r="AC382" s="23">
        <f t="shared" si="49"/>
        <v>1.0860000000000001</v>
      </c>
      <c r="AD382" s="23">
        <f t="shared" si="50"/>
        <v>1.036</v>
      </c>
    </row>
    <row r="383" spans="25:30">
      <c r="Y383" s="22">
        <v>0.57999999999999996</v>
      </c>
      <c r="Z383" s="23">
        <f t="shared" si="46"/>
        <v>0.94</v>
      </c>
      <c r="AA383" s="23">
        <f t="shared" si="47"/>
        <v>0.98666666666666658</v>
      </c>
      <c r="AB383" s="23">
        <f t="shared" si="48"/>
        <v>1.0366666666666666</v>
      </c>
      <c r="AC383" s="23">
        <f t="shared" si="49"/>
        <v>1.0866666666666667</v>
      </c>
      <c r="AD383" s="23">
        <f t="shared" si="50"/>
        <v>1.0366666666666666</v>
      </c>
    </row>
    <row r="384" spans="25:30">
      <c r="Y384" s="22">
        <v>0.58099999999999996</v>
      </c>
      <c r="Z384" s="23">
        <f t="shared" si="46"/>
        <v>0.94049999999999989</v>
      </c>
      <c r="AA384" s="23">
        <f t="shared" si="47"/>
        <v>0.98733333333333329</v>
      </c>
      <c r="AB384" s="23">
        <f t="shared" si="48"/>
        <v>1.0373333333333332</v>
      </c>
      <c r="AC384" s="23">
        <f t="shared" si="49"/>
        <v>1.0873333333333335</v>
      </c>
      <c r="AD384" s="23">
        <f t="shared" si="50"/>
        <v>1.0373333333333332</v>
      </c>
    </row>
    <row r="385" spans="25:30">
      <c r="Y385" s="22">
        <v>0.58199999999999996</v>
      </c>
      <c r="Z385" s="23">
        <f t="shared" si="46"/>
        <v>0.94099999999999995</v>
      </c>
      <c r="AA385" s="23">
        <f t="shared" si="47"/>
        <v>0.98799999999999999</v>
      </c>
      <c r="AB385" s="23">
        <f t="shared" si="48"/>
        <v>1.038</v>
      </c>
      <c r="AC385" s="23">
        <f t="shared" si="49"/>
        <v>1.0880000000000001</v>
      </c>
      <c r="AD385" s="23">
        <f t="shared" si="50"/>
        <v>1.038</v>
      </c>
    </row>
    <row r="386" spans="25:30">
      <c r="Y386" s="22">
        <v>0.58299999999999996</v>
      </c>
      <c r="Z386" s="23">
        <f t="shared" si="46"/>
        <v>0.9415</v>
      </c>
      <c r="AA386" s="23">
        <f t="shared" si="47"/>
        <v>0.98866666666666658</v>
      </c>
      <c r="AB386" s="23">
        <f t="shared" si="48"/>
        <v>1.0386666666666666</v>
      </c>
      <c r="AC386" s="23">
        <f t="shared" si="49"/>
        <v>1.0886666666666667</v>
      </c>
      <c r="AD386" s="23">
        <f t="shared" si="50"/>
        <v>1.0386666666666666</v>
      </c>
    </row>
    <row r="387" spans="25:30">
      <c r="Y387" s="22">
        <v>0.58399999999999996</v>
      </c>
      <c r="Z387" s="23">
        <f t="shared" si="46"/>
        <v>0.94199999999999995</v>
      </c>
      <c r="AA387" s="23">
        <f t="shared" si="47"/>
        <v>0.98933333333333329</v>
      </c>
      <c r="AB387" s="23">
        <f t="shared" si="48"/>
        <v>1.0393333333333334</v>
      </c>
      <c r="AC387" s="23">
        <f t="shared" si="49"/>
        <v>1.0893333333333333</v>
      </c>
      <c r="AD387" s="23">
        <f t="shared" si="50"/>
        <v>1.0393333333333334</v>
      </c>
    </row>
    <row r="388" spans="25:30">
      <c r="Y388" s="22">
        <v>0.58499999999999996</v>
      </c>
      <c r="Z388" s="23">
        <f t="shared" si="46"/>
        <v>0.94249999999999989</v>
      </c>
      <c r="AA388" s="23">
        <f t="shared" si="47"/>
        <v>0.99</v>
      </c>
      <c r="AB388" s="23">
        <f t="shared" si="48"/>
        <v>1.04</v>
      </c>
      <c r="AC388" s="23">
        <f t="shared" si="49"/>
        <v>1.0900000000000001</v>
      </c>
      <c r="AD388" s="23">
        <f t="shared" si="50"/>
        <v>1.04</v>
      </c>
    </row>
    <row r="389" spans="25:30">
      <c r="Y389" s="22">
        <v>0.58599999999999997</v>
      </c>
      <c r="Z389" s="23">
        <f t="shared" si="46"/>
        <v>0.94299999999999984</v>
      </c>
      <c r="AA389" s="23">
        <f t="shared" si="47"/>
        <v>0.99066666666666658</v>
      </c>
      <c r="AB389" s="23">
        <f t="shared" si="48"/>
        <v>1.0406666666666666</v>
      </c>
      <c r="AC389" s="23">
        <f t="shared" si="49"/>
        <v>1.0906666666666667</v>
      </c>
      <c r="AD389" s="23">
        <f t="shared" si="50"/>
        <v>1.0406666666666666</v>
      </c>
    </row>
    <row r="390" spans="25:30">
      <c r="Y390" s="22">
        <v>0.58699999999999997</v>
      </c>
      <c r="Z390" s="23">
        <f t="shared" si="46"/>
        <v>0.94349999999999989</v>
      </c>
      <c r="AA390" s="23">
        <f t="shared" si="47"/>
        <v>0.99133333333333329</v>
      </c>
      <c r="AB390" s="23">
        <f t="shared" si="48"/>
        <v>1.0413333333333332</v>
      </c>
      <c r="AC390" s="23">
        <f t="shared" si="49"/>
        <v>1.0913333333333335</v>
      </c>
      <c r="AD390" s="23">
        <f t="shared" si="50"/>
        <v>1.0413333333333332</v>
      </c>
    </row>
    <row r="391" spans="25:30">
      <c r="Y391" s="22">
        <v>0.58799999999999997</v>
      </c>
      <c r="Z391" s="23">
        <f t="shared" si="46"/>
        <v>0.94399999999999995</v>
      </c>
      <c r="AA391" s="23">
        <f t="shared" si="47"/>
        <v>0.99199999999999999</v>
      </c>
      <c r="AB391" s="23">
        <f t="shared" si="48"/>
        <v>1.042</v>
      </c>
      <c r="AC391" s="23">
        <f t="shared" si="49"/>
        <v>1.0920000000000001</v>
      </c>
      <c r="AD391" s="23">
        <f t="shared" si="50"/>
        <v>1.042</v>
      </c>
    </row>
    <row r="392" spans="25:30">
      <c r="Y392" s="22">
        <v>0.58899999999999997</v>
      </c>
      <c r="Z392" s="23">
        <f t="shared" si="46"/>
        <v>0.9444999999999999</v>
      </c>
      <c r="AA392" s="23">
        <f t="shared" si="47"/>
        <v>0.99266666666666659</v>
      </c>
      <c r="AB392" s="23">
        <f t="shared" si="48"/>
        <v>1.0426666666666666</v>
      </c>
      <c r="AC392" s="23">
        <f t="shared" si="49"/>
        <v>1.0926666666666667</v>
      </c>
      <c r="AD392" s="23">
        <f t="shared" si="50"/>
        <v>1.0426666666666666</v>
      </c>
    </row>
    <row r="393" spans="25:30">
      <c r="Y393" s="22">
        <v>0.59</v>
      </c>
      <c r="Z393" s="23">
        <f t="shared" si="46"/>
        <v>0.94499999999999984</v>
      </c>
      <c r="AA393" s="23">
        <f t="shared" si="47"/>
        <v>0.99333333333333329</v>
      </c>
      <c r="AB393" s="23">
        <f t="shared" si="48"/>
        <v>1.0433333333333334</v>
      </c>
      <c r="AC393" s="23">
        <f t="shared" si="49"/>
        <v>1.0933333333333333</v>
      </c>
      <c r="AD393" s="23">
        <f t="shared" si="50"/>
        <v>1.0433333333333334</v>
      </c>
    </row>
    <row r="394" spans="25:30">
      <c r="Y394" s="22">
        <v>0.59099999999999997</v>
      </c>
      <c r="Z394" s="23">
        <f t="shared" si="46"/>
        <v>0.9454999999999999</v>
      </c>
      <c r="AA394" s="23">
        <f t="shared" si="47"/>
        <v>0.99399999999999999</v>
      </c>
      <c r="AB394" s="23">
        <f t="shared" si="48"/>
        <v>1.044</v>
      </c>
      <c r="AC394" s="23">
        <f t="shared" si="49"/>
        <v>1.0940000000000001</v>
      </c>
      <c r="AD394" s="23">
        <f t="shared" si="50"/>
        <v>1.044</v>
      </c>
    </row>
    <row r="395" spans="25:30">
      <c r="Y395" s="22">
        <v>0.59199999999999997</v>
      </c>
      <c r="Z395" s="23">
        <f t="shared" si="46"/>
        <v>0.94599999999999995</v>
      </c>
      <c r="AA395" s="23">
        <f t="shared" si="47"/>
        <v>0.99466666666666659</v>
      </c>
      <c r="AB395" s="23">
        <f t="shared" si="48"/>
        <v>1.0446666666666666</v>
      </c>
      <c r="AC395" s="23">
        <f t="shared" si="49"/>
        <v>1.0946666666666667</v>
      </c>
      <c r="AD395" s="23">
        <f t="shared" si="50"/>
        <v>1.0446666666666666</v>
      </c>
    </row>
    <row r="396" spans="25:30">
      <c r="Y396" s="22">
        <v>0.59299999999999997</v>
      </c>
      <c r="Z396" s="23">
        <f t="shared" si="46"/>
        <v>0.9464999999999999</v>
      </c>
      <c r="AA396" s="23">
        <f t="shared" si="47"/>
        <v>0.99533333333333329</v>
      </c>
      <c r="AB396" s="23">
        <f t="shared" si="48"/>
        <v>1.0453333333333332</v>
      </c>
      <c r="AC396" s="23">
        <f t="shared" si="49"/>
        <v>1.0953333333333335</v>
      </c>
      <c r="AD396" s="23">
        <f t="shared" si="50"/>
        <v>1.0453333333333332</v>
      </c>
    </row>
    <row r="397" spans="25:30">
      <c r="Y397" s="22">
        <v>0.59399999999999997</v>
      </c>
      <c r="Z397" s="23">
        <f t="shared" si="46"/>
        <v>0.94699999999999984</v>
      </c>
      <c r="AA397" s="23">
        <f t="shared" si="47"/>
        <v>0.996</v>
      </c>
      <c r="AB397" s="23">
        <f t="shared" si="48"/>
        <v>1.046</v>
      </c>
      <c r="AC397" s="23">
        <f t="shared" si="49"/>
        <v>1.0960000000000001</v>
      </c>
      <c r="AD397" s="23">
        <f t="shared" si="50"/>
        <v>1.046</v>
      </c>
    </row>
    <row r="398" spans="25:30">
      <c r="Y398" s="22">
        <v>0.59499999999999997</v>
      </c>
      <c r="Z398" s="23">
        <f t="shared" si="46"/>
        <v>0.9474999999999999</v>
      </c>
      <c r="AA398" s="23">
        <f t="shared" si="47"/>
        <v>0.99666666666666659</v>
      </c>
      <c r="AB398" s="23">
        <f t="shared" si="48"/>
        <v>1.0466666666666666</v>
      </c>
      <c r="AC398" s="23">
        <f t="shared" si="49"/>
        <v>1.0966666666666667</v>
      </c>
      <c r="AD398" s="23">
        <f t="shared" si="50"/>
        <v>1.0466666666666666</v>
      </c>
    </row>
    <row r="399" spans="25:30">
      <c r="Y399" s="22">
        <v>0.59599999999999997</v>
      </c>
      <c r="Z399" s="23">
        <f t="shared" si="46"/>
        <v>0.94799999999999995</v>
      </c>
      <c r="AA399" s="23">
        <f t="shared" si="47"/>
        <v>0.99733333333333329</v>
      </c>
      <c r="AB399" s="23">
        <f t="shared" si="48"/>
        <v>1.0473333333333334</v>
      </c>
      <c r="AC399" s="23">
        <f t="shared" si="49"/>
        <v>1.0973333333333333</v>
      </c>
      <c r="AD399" s="23">
        <f t="shared" si="50"/>
        <v>1.0473333333333334</v>
      </c>
    </row>
    <row r="400" spans="25:30">
      <c r="Y400" s="22">
        <v>0.59699999999999998</v>
      </c>
      <c r="Z400" s="23">
        <f t="shared" si="46"/>
        <v>0.9484999999999999</v>
      </c>
      <c r="AA400" s="23">
        <f t="shared" si="47"/>
        <v>0.998</v>
      </c>
      <c r="AB400" s="23">
        <f t="shared" si="48"/>
        <v>1.048</v>
      </c>
      <c r="AC400" s="23">
        <f t="shared" si="49"/>
        <v>1.0980000000000001</v>
      </c>
      <c r="AD400" s="23">
        <f t="shared" si="50"/>
        <v>1.048</v>
      </c>
    </row>
    <row r="401" spans="25:30">
      <c r="Y401" s="22">
        <v>0.59799999999999998</v>
      </c>
      <c r="Z401" s="23">
        <f t="shared" si="46"/>
        <v>0.94899999999999984</v>
      </c>
      <c r="AA401" s="23">
        <f t="shared" si="47"/>
        <v>0.99866666666666659</v>
      </c>
      <c r="AB401" s="23">
        <f t="shared" si="48"/>
        <v>1.0486666666666666</v>
      </c>
      <c r="AC401" s="23">
        <f t="shared" si="49"/>
        <v>1.0986666666666667</v>
      </c>
      <c r="AD401" s="23">
        <f t="shared" si="50"/>
        <v>1.0486666666666666</v>
      </c>
    </row>
    <row r="402" spans="25:30">
      <c r="Y402" s="22">
        <v>0.59899999999999998</v>
      </c>
      <c r="Z402" s="23">
        <f t="shared" si="46"/>
        <v>0.9494999999999999</v>
      </c>
      <c r="AA402" s="23">
        <f t="shared" si="47"/>
        <v>0.9993333333333333</v>
      </c>
      <c r="AB402" s="23">
        <f t="shared" si="48"/>
        <v>1.0493333333333332</v>
      </c>
      <c r="AC402" s="23">
        <f t="shared" si="49"/>
        <v>1.0993333333333335</v>
      </c>
      <c r="AD402" s="23">
        <f t="shared" si="50"/>
        <v>1.0493333333333332</v>
      </c>
    </row>
    <row r="403" spans="25:30">
      <c r="Y403" s="22">
        <v>0.6</v>
      </c>
      <c r="Z403" s="23">
        <f>$AH$5</f>
        <v>0.95</v>
      </c>
      <c r="AA403" s="23">
        <f>$AH$11</f>
        <v>1</v>
      </c>
      <c r="AB403" s="23">
        <f>$AH$17</f>
        <v>1.05</v>
      </c>
      <c r="AC403" s="23">
        <f>$AH$23</f>
        <v>1.1000000000000001</v>
      </c>
      <c r="AD403" s="23">
        <f>$AH$29</f>
        <v>1.05</v>
      </c>
    </row>
    <row r="404" spans="25:30">
      <c r="Y404" s="22">
        <v>0.60099999999999998</v>
      </c>
      <c r="Z404" s="23">
        <f>FORECAST(Y404,$AH$5:$AH$6,$AG$5:$AG$6)</f>
        <v>0.95012499999999989</v>
      </c>
      <c r="AA404" s="23">
        <f>FORECAST(Y404,$AH$11:$AH$12,$AG$11:$AG$12)</f>
        <v>1.0002499999999999</v>
      </c>
      <c r="AB404" s="23">
        <f>FORECAST(Y404,$AH$17:$AH$18,$AG$17:$AG$18)</f>
        <v>1.0503750000000001</v>
      </c>
      <c r="AC404" s="23">
        <f>FORECAST(Y404,$AH$23:$AH$24,$AG$23:$AG$24)</f>
        <v>1.1005000000000003</v>
      </c>
      <c r="AD404" s="23">
        <f>FORECAST(Y404,$AH$29:$AH$30,$AG$29:$AG$30)</f>
        <v>1.0503750000000001</v>
      </c>
    </row>
    <row r="405" spans="25:30">
      <c r="Y405" s="22">
        <v>0.60199999999999998</v>
      </c>
      <c r="Z405" s="23">
        <f t="shared" ref="Z405:Z468" si="51">FORECAST(Y405,$AH$5:$AH$6,$AG$5:$AG$6)</f>
        <v>0.95024999999999993</v>
      </c>
      <c r="AA405" s="23">
        <f t="shared" ref="AA405:AA468" si="52">FORECAST(Y405,$AH$11:$AH$12,$AG$11:$AG$12)</f>
        <v>1.0004999999999999</v>
      </c>
      <c r="AB405" s="23">
        <f t="shared" ref="AB405:AB468" si="53">FORECAST(Y405,$AH$17:$AH$18,$AG$17:$AG$18)</f>
        <v>1.0507500000000001</v>
      </c>
      <c r="AC405" s="23">
        <f t="shared" ref="AC405:AC468" si="54">FORECAST(Y405,$AH$23:$AH$24,$AG$23:$AG$24)</f>
        <v>1.1010000000000002</v>
      </c>
      <c r="AD405" s="23">
        <f t="shared" ref="AD405:AD468" si="55">FORECAST(Y405,$AH$29:$AH$30,$AG$29:$AG$30)</f>
        <v>1.0507500000000001</v>
      </c>
    </row>
    <row r="406" spans="25:30">
      <c r="Y406" s="22">
        <v>0.60299999999999998</v>
      </c>
      <c r="Z406" s="23">
        <f t="shared" si="51"/>
        <v>0.95037499999999997</v>
      </c>
      <c r="AA406" s="23">
        <f t="shared" si="52"/>
        <v>1.00075</v>
      </c>
      <c r="AB406" s="23">
        <f t="shared" si="53"/>
        <v>1.0511250000000001</v>
      </c>
      <c r="AC406" s="23">
        <f t="shared" si="54"/>
        <v>1.1015000000000001</v>
      </c>
      <c r="AD406" s="23">
        <f t="shared" si="55"/>
        <v>1.0511250000000001</v>
      </c>
    </row>
    <row r="407" spans="25:30">
      <c r="Y407" s="22">
        <v>0.60399999999999998</v>
      </c>
      <c r="Z407" s="23">
        <f t="shared" si="51"/>
        <v>0.9504999999999999</v>
      </c>
      <c r="AA407" s="23">
        <f t="shared" si="52"/>
        <v>1.0009999999999999</v>
      </c>
      <c r="AB407" s="23">
        <f t="shared" si="53"/>
        <v>1.0514999999999999</v>
      </c>
      <c r="AC407" s="23">
        <f t="shared" si="54"/>
        <v>1.1020000000000001</v>
      </c>
      <c r="AD407" s="23">
        <f t="shared" si="55"/>
        <v>1.0514999999999999</v>
      </c>
    </row>
    <row r="408" spans="25:30">
      <c r="Y408" s="22">
        <v>0.60499999999999998</v>
      </c>
      <c r="Z408" s="23">
        <f t="shared" si="51"/>
        <v>0.95062499999999994</v>
      </c>
      <c r="AA408" s="23">
        <f t="shared" si="52"/>
        <v>1.00125</v>
      </c>
      <c r="AB408" s="23">
        <f t="shared" si="53"/>
        <v>1.0518749999999999</v>
      </c>
      <c r="AC408" s="23">
        <f t="shared" si="54"/>
        <v>1.1025</v>
      </c>
      <c r="AD408" s="23">
        <f t="shared" si="55"/>
        <v>1.0518749999999999</v>
      </c>
    </row>
    <row r="409" spans="25:30">
      <c r="Y409" s="22">
        <v>0.60599999999999998</v>
      </c>
      <c r="Z409" s="23">
        <f t="shared" si="51"/>
        <v>0.95074999999999998</v>
      </c>
      <c r="AA409" s="23">
        <f t="shared" si="52"/>
        <v>1.0015000000000001</v>
      </c>
      <c r="AB409" s="23">
        <f t="shared" si="53"/>
        <v>1.0522499999999999</v>
      </c>
      <c r="AC409" s="23">
        <f t="shared" si="54"/>
        <v>1.1030000000000002</v>
      </c>
      <c r="AD409" s="23">
        <f t="shared" si="55"/>
        <v>1.0522499999999999</v>
      </c>
    </row>
    <row r="410" spans="25:30">
      <c r="Y410" s="22">
        <v>0.60699999999999998</v>
      </c>
      <c r="Z410" s="23">
        <f t="shared" si="51"/>
        <v>0.95087499999999991</v>
      </c>
      <c r="AA410" s="23">
        <f t="shared" si="52"/>
        <v>1.0017499999999999</v>
      </c>
      <c r="AB410" s="23">
        <f t="shared" si="53"/>
        <v>1.0526249999999999</v>
      </c>
      <c r="AC410" s="23">
        <f t="shared" si="54"/>
        <v>1.1035000000000001</v>
      </c>
      <c r="AD410" s="23">
        <f t="shared" si="55"/>
        <v>1.0526249999999999</v>
      </c>
    </row>
    <row r="411" spans="25:30">
      <c r="Y411" s="22">
        <v>0.60799999999999998</v>
      </c>
      <c r="Z411" s="23">
        <f t="shared" si="51"/>
        <v>0.95099999999999996</v>
      </c>
      <c r="AA411" s="23">
        <f t="shared" si="52"/>
        <v>1.002</v>
      </c>
      <c r="AB411" s="23">
        <f t="shared" si="53"/>
        <v>1.0529999999999999</v>
      </c>
      <c r="AC411" s="23">
        <f t="shared" si="54"/>
        <v>1.1040000000000001</v>
      </c>
      <c r="AD411" s="23">
        <f t="shared" si="55"/>
        <v>1.0529999999999999</v>
      </c>
    </row>
    <row r="412" spans="25:30">
      <c r="Y412" s="22">
        <v>0.60899999999999999</v>
      </c>
      <c r="Z412" s="23">
        <f t="shared" si="51"/>
        <v>0.951125</v>
      </c>
      <c r="AA412" s="23">
        <f t="shared" si="52"/>
        <v>1.0022500000000001</v>
      </c>
      <c r="AB412" s="23">
        <f t="shared" si="53"/>
        <v>1.053375</v>
      </c>
      <c r="AC412" s="23">
        <f t="shared" si="54"/>
        <v>1.1045000000000003</v>
      </c>
      <c r="AD412" s="23">
        <f t="shared" si="55"/>
        <v>1.053375</v>
      </c>
    </row>
    <row r="413" spans="25:30">
      <c r="Y413" s="22">
        <v>0.61</v>
      </c>
      <c r="Z413" s="23">
        <f t="shared" si="51"/>
        <v>0.95124999999999993</v>
      </c>
      <c r="AA413" s="23">
        <f t="shared" si="52"/>
        <v>1.0024999999999999</v>
      </c>
      <c r="AB413" s="23">
        <f t="shared" si="53"/>
        <v>1.05375</v>
      </c>
      <c r="AC413" s="23">
        <f t="shared" si="54"/>
        <v>1.1050000000000002</v>
      </c>
      <c r="AD413" s="23">
        <f t="shared" si="55"/>
        <v>1.05375</v>
      </c>
    </row>
    <row r="414" spans="25:30">
      <c r="Y414" s="22">
        <v>0.61099999999999999</v>
      </c>
      <c r="Z414" s="23">
        <f t="shared" si="51"/>
        <v>0.95137499999999997</v>
      </c>
      <c r="AA414" s="23">
        <f t="shared" si="52"/>
        <v>1.00275</v>
      </c>
      <c r="AB414" s="23">
        <f t="shared" si="53"/>
        <v>1.054125</v>
      </c>
      <c r="AC414" s="23">
        <f t="shared" si="54"/>
        <v>1.1055000000000001</v>
      </c>
      <c r="AD414" s="23">
        <f t="shared" si="55"/>
        <v>1.054125</v>
      </c>
    </row>
    <row r="415" spans="25:30">
      <c r="Y415" s="22">
        <v>0.61199999999999999</v>
      </c>
      <c r="Z415" s="23">
        <f t="shared" si="51"/>
        <v>0.9514999999999999</v>
      </c>
      <c r="AA415" s="23">
        <f t="shared" si="52"/>
        <v>1.0029999999999999</v>
      </c>
      <c r="AB415" s="23">
        <f t="shared" si="53"/>
        <v>1.0545</v>
      </c>
      <c r="AC415" s="23">
        <f t="shared" si="54"/>
        <v>1.1060000000000001</v>
      </c>
      <c r="AD415" s="23">
        <f t="shared" si="55"/>
        <v>1.0545</v>
      </c>
    </row>
    <row r="416" spans="25:30">
      <c r="Y416" s="22">
        <v>0.61299999999999999</v>
      </c>
      <c r="Z416" s="23">
        <f t="shared" si="51"/>
        <v>0.95162499999999994</v>
      </c>
      <c r="AA416" s="23">
        <f t="shared" si="52"/>
        <v>1.00325</v>
      </c>
      <c r="AB416" s="23">
        <f t="shared" si="53"/>
        <v>1.054875</v>
      </c>
      <c r="AC416" s="23">
        <f t="shared" si="54"/>
        <v>1.1065</v>
      </c>
      <c r="AD416" s="23">
        <f t="shared" si="55"/>
        <v>1.054875</v>
      </c>
    </row>
    <row r="417" spans="25:30">
      <c r="Y417" s="22">
        <v>0.61399999999999999</v>
      </c>
      <c r="Z417" s="23">
        <f t="shared" si="51"/>
        <v>0.95174999999999998</v>
      </c>
      <c r="AA417" s="23">
        <f t="shared" si="52"/>
        <v>1.0035000000000001</v>
      </c>
      <c r="AB417" s="23">
        <f t="shared" si="53"/>
        <v>1.05525</v>
      </c>
      <c r="AC417" s="23">
        <f t="shared" si="54"/>
        <v>1.1070000000000002</v>
      </c>
      <c r="AD417" s="23">
        <f t="shared" si="55"/>
        <v>1.05525</v>
      </c>
    </row>
    <row r="418" spans="25:30">
      <c r="Y418" s="22">
        <v>0.61499999999999999</v>
      </c>
      <c r="Z418" s="23">
        <f t="shared" si="51"/>
        <v>0.95187499999999992</v>
      </c>
      <c r="AA418" s="23">
        <f t="shared" si="52"/>
        <v>1.0037499999999999</v>
      </c>
      <c r="AB418" s="23">
        <f t="shared" si="53"/>
        <v>1.055625</v>
      </c>
      <c r="AC418" s="23">
        <f t="shared" si="54"/>
        <v>1.1075000000000002</v>
      </c>
      <c r="AD418" s="23">
        <f t="shared" si="55"/>
        <v>1.055625</v>
      </c>
    </row>
    <row r="419" spans="25:30">
      <c r="Y419" s="22">
        <v>0.61599999999999999</v>
      </c>
      <c r="Z419" s="23">
        <f t="shared" si="51"/>
        <v>0.95199999999999996</v>
      </c>
      <c r="AA419" s="23">
        <f t="shared" si="52"/>
        <v>1.004</v>
      </c>
      <c r="AB419" s="23">
        <f t="shared" si="53"/>
        <v>1.056</v>
      </c>
      <c r="AC419" s="23">
        <f t="shared" si="54"/>
        <v>1.1080000000000001</v>
      </c>
      <c r="AD419" s="23">
        <f t="shared" si="55"/>
        <v>1.056</v>
      </c>
    </row>
    <row r="420" spans="25:30">
      <c r="Y420" s="22">
        <v>0.61699999999999999</v>
      </c>
      <c r="Z420" s="23">
        <f t="shared" si="51"/>
        <v>0.95212499999999989</v>
      </c>
      <c r="AA420" s="23">
        <f t="shared" si="52"/>
        <v>1.0042499999999999</v>
      </c>
      <c r="AB420" s="23">
        <f t="shared" si="53"/>
        <v>1.0563750000000001</v>
      </c>
      <c r="AC420" s="23">
        <f t="shared" si="54"/>
        <v>1.1085000000000003</v>
      </c>
      <c r="AD420" s="23">
        <f t="shared" si="55"/>
        <v>1.0563750000000001</v>
      </c>
    </row>
    <row r="421" spans="25:30">
      <c r="Y421" s="22">
        <v>0.61799999999999999</v>
      </c>
      <c r="Z421" s="23">
        <f t="shared" si="51"/>
        <v>0.95224999999999993</v>
      </c>
      <c r="AA421" s="23">
        <f t="shared" si="52"/>
        <v>1.0044999999999999</v>
      </c>
      <c r="AB421" s="23">
        <f t="shared" si="53"/>
        <v>1.0567500000000001</v>
      </c>
      <c r="AC421" s="23">
        <f t="shared" si="54"/>
        <v>1.1090000000000002</v>
      </c>
      <c r="AD421" s="23">
        <f t="shared" si="55"/>
        <v>1.0567500000000001</v>
      </c>
    </row>
    <row r="422" spans="25:30">
      <c r="Y422" s="22">
        <v>0.61899999999999999</v>
      </c>
      <c r="Z422" s="23">
        <f t="shared" si="51"/>
        <v>0.95237499999999997</v>
      </c>
      <c r="AA422" s="23">
        <f t="shared" si="52"/>
        <v>1.00475</v>
      </c>
      <c r="AB422" s="23">
        <f t="shared" si="53"/>
        <v>1.0571250000000001</v>
      </c>
      <c r="AC422" s="23">
        <f t="shared" si="54"/>
        <v>1.1095000000000002</v>
      </c>
      <c r="AD422" s="23">
        <f t="shared" si="55"/>
        <v>1.0571250000000001</v>
      </c>
    </row>
    <row r="423" spans="25:30">
      <c r="Y423" s="22">
        <v>0.62</v>
      </c>
      <c r="Z423" s="23">
        <f t="shared" si="51"/>
        <v>0.9524999999999999</v>
      </c>
      <c r="AA423" s="23">
        <f t="shared" si="52"/>
        <v>1.0049999999999999</v>
      </c>
      <c r="AB423" s="23">
        <f t="shared" si="53"/>
        <v>1.0575000000000001</v>
      </c>
      <c r="AC423" s="23">
        <f t="shared" si="54"/>
        <v>1.1100000000000001</v>
      </c>
      <c r="AD423" s="23">
        <f t="shared" si="55"/>
        <v>1.0575000000000001</v>
      </c>
    </row>
    <row r="424" spans="25:30">
      <c r="Y424" s="22">
        <v>0.621</v>
      </c>
      <c r="Z424" s="23">
        <f t="shared" si="51"/>
        <v>0.95262499999999994</v>
      </c>
      <c r="AA424" s="23">
        <f t="shared" si="52"/>
        <v>1.00525</v>
      </c>
      <c r="AB424" s="23">
        <f t="shared" si="53"/>
        <v>1.0578750000000001</v>
      </c>
      <c r="AC424" s="23">
        <f t="shared" si="54"/>
        <v>1.1105</v>
      </c>
      <c r="AD424" s="23">
        <f t="shared" si="55"/>
        <v>1.0578750000000001</v>
      </c>
    </row>
    <row r="425" spans="25:30">
      <c r="Y425" s="22">
        <v>0.622</v>
      </c>
      <c r="Z425" s="23">
        <f t="shared" si="51"/>
        <v>0.95274999999999999</v>
      </c>
      <c r="AA425" s="23">
        <f t="shared" si="52"/>
        <v>1.0055000000000001</v>
      </c>
      <c r="AB425" s="23">
        <f t="shared" si="53"/>
        <v>1.0582499999999999</v>
      </c>
      <c r="AC425" s="23">
        <f t="shared" si="54"/>
        <v>1.1110000000000002</v>
      </c>
      <c r="AD425" s="23">
        <f t="shared" si="55"/>
        <v>1.0582499999999999</v>
      </c>
    </row>
    <row r="426" spans="25:30">
      <c r="Y426" s="22">
        <v>0.623</v>
      </c>
      <c r="Z426" s="23">
        <f t="shared" si="51"/>
        <v>0.95287499999999992</v>
      </c>
      <c r="AA426" s="23">
        <f t="shared" si="52"/>
        <v>1.0057499999999999</v>
      </c>
      <c r="AB426" s="23">
        <f t="shared" si="53"/>
        <v>1.0586249999999999</v>
      </c>
      <c r="AC426" s="23">
        <f t="shared" si="54"/>
        <v>1.1115000000000002</v>
      </c>
      <c r="AD426" s="23">
        <f t="shared" si="55"/>
        <v>1.0586249999999999</v>
      </c>
    </row>
    <row r="427" spans="25:30">
      <c r="Y427" s="22">
        <v>0.624</v>
      </c>
      <c r="Z427" s="23">
        <f t="shared" si="51"/>
        <v>0.95299999999999996</v>
      </c>
      <c r="AA427" s="23">
        <f t="shared" si="52"/>
        <v>1.006</v>
      </c>
      <c r="AB427" s="23">
        <f t="shared" si="53"/>
        <v>1.0589999999999999</v>
      </c>
      <c r="AC427" s="23">
        <f t="shared" si="54"/>
        <v>1.1120000000000001</v>
      </c>
      <c r="AD427" s="23">
        <f t="shared" si="55"/>
        <v>1.0589999999999999</v>
      </c>
    </row>
    <row r="428" spans="25:30">
      <c r="Y428" s="22">
        <v>0.625</v>
      </c>
      <c r="Z428" s="23">
        <f t="shared" si="51"/>
        <v>0.953125</v>
      </c>
      <c r="AA428" s="23">
        <f t="shared" si="52"/>
        <v>1.0062500000000001</v>
      </c>
      <c r="AB428" s="23">
        <f t="shared" si="53"/>
        <v>1.059375</v>
      </c>
      <c r="AC428" s="23">
        <f t="shared" si="54"/>
        <v>1.1125000000000003</v>
      </c>
      <c r="AD428" s="23">
        <f t="shared" si="55"/>
        <v>1.059375</v>
      </c>
    </row>
    <row r="429" spans="25:30">
      <c r="Y429" s="22">
        <v>0.626</v>
      </c>
      <c r="Z429" s="23">
        <f t="shared" si="51"/>
        <v>0.95324999999999993</v>
      </c>
      <c r="AA429" s="23">
        <f t="shared" si="52"/>
        <v>1.0065</v>
      </c>
      <c r="AB429" s="23">
        <f t="shared" si="53"/>
        <v>1.05975</v>
      </c>
      <c r="AC429" s="23">
        <f t="shared" si="54"/>
        <v>1.1130000000000002</v>
      </c>
      <c r="AD429" s="23">
        <f t="shared" si="55"/>
        <v>1.05975</v>
      </c>
    </row>
    <row r="430" spans="25:30">
      <c r="Y430" s="22">
        <v>0.627</v>
      </c>
      <c r="Z430" s="23">
        <f t="shared" si="51"/>
        <v>0.95337499999999997</v>
      </c>
      <c r="AA430" s="23">
        <f t="shared" si="52"/>
        <v>1.00675</v>
      </c>
      <c r="AB430" s="23">
        <f t="shared" si="53"/>
        <v>1.060125</v>
      </c>
      <c r="AC430" s="23">
        <f t="shared" si="54"/>
        <v>1.1135000000000002</v>
      </c>
      <c r="AD430" s="23">
        <f t="shared" si="55"/>
        <v>1.060125</v>
      </c>
    </row>
    <row r="431" spans="25:30">
      <c r="Y431" s="22">
        <v>0.628</v>
      </c>
      <c r="Z431" s="23">
        <f t="shared" si="51"/>
        <v>0.9534999999999999</v>
      </c>
      <c r="AA431" s="23">
        <f t="shared" si="52"/>
        <v>1.0069999999999999</v>
      </c>
      <c r="AB431" s="23">
        <f t="shared" si="53"/>
        <v>1.0605</v>
      </c>
      <c r="AC431" s="23">
        <f t="shared" si="54"/>
        <v>1.1140000000000001</v>
      </c>
      <c r="AD431" s="23">
        <f t="shared" si="55"/>
        <v>1.0605</v>
      </c>
    </row>
    <row r="432" spans="25:30">
      <c r="Y432" s="22">
        <v>0.629</v>
      </c>
      <c r="Z432" s="23">
        <f t="shared" si="51"/>
        <v>0.95362499999999994</v>
      </c>
      <c r="AA432" s="23">
        <f t="shared" si="52"/>
        <v>1.00725</v>
      </c>
      <c r="AB432" s="23">
        <f t="shared" si="53"/>
        <v>1.060875</v>
      </c>
      <c r="AC432" s="23">
        <f t="shared" si="54"/>
        <v>1.1145</v>
      </c>
      <c r="AD432" s="23">
        <f t="shared" si="55"/>
        <v>1.060875</v>
      </c>
    </row>
    <row r="433" spans="25:30">
      <c r="Y433" s="22">
        <v>0.63</v>
      </c>
      <c r="Z433" s="23">
        <f t="shared" si="51"/>
        <v>0.95374999999999999</v>
      </c>
      <c r="AA433" s="23">
        <f t="shared" si="52"/>
        <v>1.0075000000000001</v>
      </c>
      <c r="AB433" s="23">
        <f t="shared" si="53"/>
        <v>1.06125</v>
      </c>
      <c r="AC433" s="23">
        <f t="shared" si="54"/>
        <v>1.1150000000000002</v>
      </c>
      <c r="AD433" s="23">
        <f t="shared" si="55"/>
        <v>1.06125</v>
      </c>
    </row>
    <row r="434" spans="25:30">
      <c r="Y434" s="22">
        <v>0.63100000000000001</v>
      </c>
      <c r="Z434" s="23">
        <f t="shared" si="51"/>
        <v>0.95387499999999992</v>
      </c>
      <c r="AA434" s="23">
        <f t="shared" si="52"/>
        <v>1.0077499999999999</v>
      </c>
      <c r="AB434" s="23">
        <f t="shared" si="53"/>
        <v>1.061625</v>
      </c>
      <c r="AC434" s="23">
        <f t="shared" si="54"/>
        <v>1.1155000000000002</v>
      </c>
      <c r="AD434" s="23">
        <f t="shared" si="55"/>
        <v>1.061625</v>
      </c>
    </row>
    <row r="435" spans="25:30">
      <c r="Y435" s="22">
        <v>0.63200000000000001</v>
      </c>
      <c r="Z435" s="23">
        <f t="shared" si="51"/>
        <v>0.95399999999999996</v>
      </c>
      <c r="AA435" s="23">
        <f t="shared" si="52"/>
        <v>1.008</v>
      </c>
      <c r="AB435" s="23">
        <f t="shared" si="53"/>
        <v>1.0620000000000001</v>
      </c>
      <c r="AC435" s="23">
        <f t="shared" si="54"/>
        <v>1.1160000000000001</v>
      </c>
      <c r="AD435" s="23">
        <f t="shared" si="55"/>
        <v>1.0620000000000001</v>
      </c>
    </row>
    <row r="436" spans="25:30">
      <c r="Y436" s="22">
        <v>0.63300000000000001</v>
      </c>
      <c r="Z436" s="23">
        <f t="shared" si="51"/>
        <v>0.95412499999999989</v>
      </c>
      <c r="AA436" s="23">
        <f t="shared" si="52"/>
        <v>1.0082499999999999</v>
      </c>
      <c r="AB436" s="23">
        <f t="shared" si="53"/>
        <v>1.0623750000000001</v>
      </c>
      <c r="AC436" s="23">
        <f t="shared" si="54"/>
        <v>1.1165000000000003</v>
      </c>
      <c r="AD436" s="23">
        <f t="shared" si="55"/>
        <v>1.0623750000000001</v>
      </c>
    </row>
    <row r="437" spans="25:30">
      <c r="Y437" s="22">
        <v>0.63400000000000001</v>
      </c>
      <c r="Z437" s="23">
        <f t="shared" si="51"/>
        <v>0.95424999999999993</v>
      </c>
      <c r="AA437" s="23">
        <f t="shared" si="52"/>
        <v>1.0085</v>
      </c>
      <c r="AB437" s="23">
        <f t="shared" si="53"/>
        <v>1.0627500000000001</v>
      </c>
      <c r="AC437" s="23">
        <f t="shared" si="54"/>
        <v>1.1170000000000002</v>
      </c>
      <c r="AD437" s="23">
        <f t="shared" si="55"/>
        <v>1.0627500000000001</v>
      </c>
    </row>
    <row r="438" spans="25:30">
      <c r="Y438" s="22">
        <v>0.63500000000000001</v>
      </c>
      <c r="Z438" s="23">
        <f t="shared" si="51"/>
        <v>0.95437499999999997</v>
      </c>
      <c r="AA438" s="23">
        <f t="shared" si="52"/>
        <v>1.00875</v>
      </c>
      <c r="AB438" s="23">
        <f t="shared" si="53"/>
        <v>1.0631250000000001</v>
      </c>
      <c r="AC438" s="23">
        <f t="shared" si="54"/>
        <v>1.1175000000000002</v>
      </c>
      <c r="AD438" s="23">
        <f t="shared" si="55"/>
        <v>1.0631250000000001</v>
      </c>
    </row>
    <row r="439" spans="25:30">
      <c r="Y439" s="22">
        <v>0.63600000000000001</v>
      </c>
      <c r="Z439" s="23">
        <f t="shared" si="51"/>
        <v>0.9544999999999999</v>
      </c>
      <c r="AA439" s="23">
        <f t="shared" si="52"/>
        <v>1.0089999999999999</v>
      </c>
      <c r="AB439" s="23">
        <f t="shared" si="53"/>
        <v>1.0634999999999999</v>
      </c>
      <c r="AC439" s="23">
        <f t="shared" si="54"/>
        <v>1.1180000000000001</v>
      </c>
      <c r="AD439" s="23">
        <f t="shared" si="55"/>
        <v>1.0634999999999999</v>
      </c>
    </row>
    <row r="440" spans="25:30">
      <c r="Y440" s="22">
        <v>0.63700000000000001</v>
      </c>
      <c r="Z440" s="23">
        <f t="shared" si="51"/>
        <v>0.95462499999999995</v>
      </c>
      <c r="AA440" s="23">
        <f t="shared" si="52"/>
        <v>1.00925</v>
      </c>
      <c r="AB440" s="23">
        <f t="shared" si="53"/>
        <v>1.0638749999999999</v>
      </c>
      <c r="AC440" s="23">
        <f t="shared" si="54"/>
        <v>1.1185</v>
      </c>
      <c r="AD440" s="23">
        <f t="shared" si="55"/>
        <v>1.0638749999999999</v>
      </c>
    </row>
    <row r="441" spans="25:30">
      <c r="Y441" s="22">
        <v>0.63800000000000001</v>
      </c>
      <c r="Z441" s="23">
        <f t="shared" si="51"/>
        <v>0.95474999999999999</v>
      </c>
      <c r="AA441" s="23">
        <f t="shared" si="52"/>
        <v>1.0095000000000001</v>
      </c>
      <c r="AB441" s="23">
        <f t="shared" si="53"/>
        <v>1.0642499999999999</v>
      </c>
      <c r="AC441" s="23">
        <f t="shared" si="54"/>
        <v>1.1190000000000002</v>
      </c>
      <c r="AD441" s="23">
        <f t="shared" si="55"/>
        <v>1.0642499999999999</v>
      </c>
    </row>
    <row r="442" spans="25:30">
      <c r="Y442" s="22">
        <v>0.63900000000000001</v>
      </c>
      <c r="Z442" s="23">
        <f t="shared" si="51"/>
        <v>0.95487499999999992</v>
      </c>
      <c r="AA442" s="23">
        <f t="shared" si="52"/>
        <v>1.0097499999999999</v>
      </c>
      <c r="AB442" s="23">
        <f t="shared" si="53"/>
        <v>1.0646249999999999</v>
      </c>
      <c r="AC442" s="23">
        <f t="shared" si="54"/>
        <v>1.1195000000000002</v>
      </c>
      <c r="AD442" s="23">
        <f t="shared" si="55"/>
        <v>1.0646249999999999</v>
      </c>
    </row>
    <row r="443" spans="25:30">
      <c r="Y443" s="22">
        <v>0.64</v>
      </c>
      <c r="Z443" s="23">
        <f t="shared" si="51"/>
        <v>0.95499999999999996</v>
      </c>
      <c r="AA443" s="23">
        <f t="shared" si="52"/>
        <v>1.01</v>
      </c>
      <c r="AB443" s="23">
        <f t="shared" si="53"/>
        <v>1.0649999999999999</v>
      </c>
      <c r="AC443" s="23">
        <f t="shared" si="54"/>
        <v>1.1200000000000001</v>
      </c>
      <c r="AD443" s="23">
        <f t="shared" si="55"/>
        <v>1.0649999999999999</v>
      </c>
    </row>
    <row r="444" spans="25:30">
      <c r="Y444" s="22">
        <v>0.64100000000000001</v>
      </c>
      <c r="Z444" s="23">
        <f t="shared" si="51"/>
        <v>0.955125</v>
      </c>
      <c r="AA444" s="23">
        <f t="shared" si="52"/>
        <v>1.0102500000000001</v>
      </c>
      <c r="AB444" s="23">
        <f t="shared" si="53"/>
        <v>1.065375</v>
      </c>
      <c r="AC444" s="23">
        <f t="shared" si="54"/>
        <v>1.1205000000000003</v>
      </c>
      <c r="AD444" s="23">
        <f t="shared" si="55"/>
        <v>1.065375</v>
      </c>
    </row>
    <row r="445" spans="25:30">
      <c r="Y445" s="22">
        <v>0.64200000000000002</v>
      </c>
      <c r="Z445" s="23">
        <f t="shared" si="51"/>
        <v>0.95524999999999993</v>
      </c>
      <c r="AA445" s="23">
        <f t="shared" si="52"/>
        <v>1.0105</v>
      </c>
      <c r="AB445" s="23">
        <f t="shared" si="53"/>
        <v>1.06575</v>
      </c>
      <c r="AC445" s="23">
        <f t="shared" si="54"/>
        <v>1.1210000000000002</v>
      </c>
      <c r="AD445" s="23">
        <f t="shared" si="55"/>
        <v>1.06575</v>
      </c>
    </row>
    <row r="446" spans="25:30">
      <c r="Y446" s="22">
        <v>0.64300000000000002</v>
      </c>
      <c r="Z446" s="23">
        <f t="shared" si="51"/>
        <v>0.95537499999999997</v>
      </c>
      <c r="AA446" s="23">
        <f t="shared" si="52"/>
        <v>1.01075</v>
      </c>
      <c r="AB446" s="23">
        <f t="shared" si="53"/>
        <v>1.066125</v>
      </c>
      <c r="AC446" s="23">
        <f t="shared" si="54"/>
        <v>1.1215000000000002</v>
      </c>
      <c r="AD446" s="23">
        <f t="shared" si="55"/>
        <v>1.066125</v>
      </c>
    </row>
    <row r="447" spans="25:30">
      <c r="Y447" s="22">
        <v>0.64400000000000002</v>
      </c>
      <c r="Z447" s="23">
        <f t="shared" si="51"/>
        <v>0.9554999999999999</v>
      </c>
      <c r="AA447" s="23">
        <f t="shared" si="52"/>
        <v>1.0109999999999999</v>
      </c>
      <c r="AB447" s="23">
        <f t="shared" si="53"/>
        <v>1.0665</v>
      </c>
      <c r="AC447" s="23">
        <f t="shared" si="54"/>
        <v>1.1220000000000001</v>
      </c>
      <c r="AD447" s="23">
        <f t="shared" si="55"/>
        <v>1.0665</v>
      </c>
    </row>
    <row r="448" spans="25:30">
      <c r="Y448" s="22">
        <v>0.64500000000000002</v>
      </c>
      <c r="Z448" s="23">
        <f t="shared" si="51"/>
        <v>0.95562499999999995</v>
      </c>
      <c r="AA448" s="23">
        <f t="shared" si="52"/>
        <v>1.01125</v>
      </c>
      <c r="AB448" s="23">
        <f t="shared" si="53"/>
        <v>1.066875</v>
      </c>
      <c r="AC448" s="23">
        <f t="shared" si="54"/>
        <v>1.1225000000000001</v>
      </c>
      <c r="AD448" s="23">
        <f t="shared" si="55"/>
        <v>1.066875</v>
      </c>
    </row>
    <row r="449" spans="25:30">
      <c r="Y449" s="22">
        <v>0.64600000000000002</v>
      </c>
      <c r="Z449" s="23">
        <f t="shared" si="51"/>
        <v>0.95574999999999999</v>
      </c>
      <c r="AA449" s="23">
        <f t="shared" si="52"/>
        <v>1.0115000000000001</v>
      </c>
      <c r="AB449" s="23">
        <f t="shared" si="53"/>
        <v>1.06725</v>
      </c>
      <c r="AC449" s="23">
        <f t="shared" si="54"/>
        <v>1.1230000000000002</v>
      </c>
      <c r="AD449" s="23">
        <f t="shared" si="55"/>
        <v>1.06725</v>
      </c>
    </row>
    <row r="450" spans="25:30">
      <c r="Y450" s="22">
        <v>0.64700000000000002</v>
      </c>
      <c r="Z450" s="23">
        <f t="shared" si="51"/>
        <v>0.95587499999999992</v>
      </c>
      <c r="AA450" s="23">
        <f t="shared" si="52"/>
        <v>1.0117499999999999</v>
      </c>
      <c r="AB450" s="23">
        <f t="shared" si="53"/>
        <v>1.067625</v>
      </c>
      <c r="AC450" s="23">
        <f t="shared" si="54"/>
        <v>1.1235000000000002</v>
      </c>
      <c r="AD450" s="23">
        <f t="shared" si="55"/>
        <v>1.067625</v>
      </c>
    </row>
    <row r="451" spans="25:30">
      <c r="Y451" s="22">
        <v>0.64800000000000002</v>
      </c>
      <c r="Z451" s="23">
        <f t="shared" si="51"/>
        <v>0.95599999999999996</v>
      </c>
      <c r="AA451" s="23">
        <f t="shared" si="52"/>
        <v>1.012</v>
      </c>
      <c r="AB451" s="23">
        <f t="shared" si="53"/>
        <v>1.0680000000000001</v>
      </c>
      <c r="AC451" s="23">
        <f t="shared" si="54"/>
        <v>1.1240000000000001</v>
      </c>
      <c r="AD451" s="23">
        <f t="shared" si="55"/>
        <v>1.0680000000000001</v>
      </c>
    </row>
    <row r="452" spans="25:30">
      <c r="Y452" s="22">
        <v>0.64900000000000002</v>
      </c>
      <c r="Z452" s="23">
        <f t="shared" si="51"/>
        <v>0.95612499999999989</v>
      </c>
      <c r="AA452" s="23">
        <f t="shared" si="52"/>
        <v>1.0122499999999999</v>
      </c>
      <c r="AB452" s="23">
        <f t="shared" si="53"/>
        <v>1.0683750000000001</v>
      </c>
      <c r="AC452" s="23">
        <f t="shared" si="54"/>
        <v>1.1245000000000003</v>
      </c>
      <c r="AD452" s="23">
        <f t="shared" si="55"/>
        <v>1.0683750000000001</v>
      </c>
    </row>
    <row r="453" spans="25:30">
      <c r="Y453" s="22">
        <v>0.65</v>
      </c>
      <c r="Z453" s="23">
        <f t="shared" si="51"/>
        <v>0.95624999999999993</v>
      </c>
      <c r="AA453" s="23">
        <f t="shared" si="52"/>
        <v>1.0125</v>
      </c>
      <c r="AB453" s="23">
        <f t="shared" si="53"/>
        <v>1.0687500000000001</v>
      </c>
      <c r="AC453" s="23">
        <f t="shared" si="54"/>
        <v>1.1250000000000002</v>
      </c>
      <c r="AD453" s="23">
        <f t="shared" si="55"/>
        <v>1.0687500000000001</v>
      </c>
    </row>
    <row r="454" spans="25:30">
      <c r="Y454" s="22">
        <v>0.65100000000000002</v>
      </c>
      <c r="Z454" s="23">
        <f t="shared" si="51"/>
        <v>0.95637499999999998</v>
      </c>
      <c r="AA454" s="23">
        <f t="shared" si="52"/>
        <v>1.01275</v>
      </c>
      <c r="AB454" s="23">
        <f t="shared" si="53"/>
        <v>1.0691250000000001</v>
      </c>
      <c r="AC454" s="23">
        <f t="shared" si="54"/>
        <v>1.1255000000000002</v>
      </c>
      <c r="AD454" s="23">
        <f t="shared" si="55"/>
        <v>1.0691250000000001</v>
      </c>
    </row>
    <row r="455" spans="25:30">
      <c r="Y455" s="22">
        <v>0.65200000000000002</v>
      </c>
      <c r="Z455" s="23">
        <f t="shared" si="51"/>
        <v>0.95649999999999991</v>
      </c>
      <c r="AA455" s="23">
        <f t="shared" si="52"/>
        <v>1.0129999999999999</v>
      </c>
      <c r="AB455" s="23">
        <f t="shared" si="53"/>
        <v>1.0695000000000001</v>
      </c>
      <c r="AC455" s="23">
        <f t="shared" si="54"/>
        <v>1.1260000000000001</v>
      </c>
      <c r="AD455" s="23">
        <f t="shared" si="55"/>
        <v>1.0695000000000001</v>
      </c>
    </row>
    <row r="456" spans="25:30">
      <c r="Y456" s="22">
        <v>0.65300000000000002</v>
      </c>
      <c r="Z456" s="23">
        <f t="shared" si="51"/>
        <v>0.95662499999999995</v>
      </c>
      <c r="AA456" s="23">
        <f t="shared" si="52"/>
        <v>1.01325</v>
      </c>
      <c r="AB456" s="23">
        <f t="shared" si="53"/>
        <v>1.0698749999999999</v>
      </c>
      <c r="AC456" s="23">
        <f t="shared" si="54"/>
        <v>1.1265000000000001</v>
      </c>
      <c r="AD456" s="23">
        <f t="shared" si="55"/>
        <v>1.0698749999999999</v>
      </c>
    </row>
    <row r="457" spans="25:30">
      <c r="Y457" s="22">
        <v>0.65400000000000003</v>
      </c>
      <c r="Z457" s="23">
        <f t="shared" si="51"/>
        <v>0.95674999999999999</v>
      </c>
      <c r="AA457" s="23">
        <f t="shared" si="52"/>
        <v>1.0135000000000001</v>
      </c>
      <c r="AB457" s="23">
        <f t="shared" si="53"/>
        <v>1.0702499999999999</v>
      </c>
      <c r="AC457" s="23">
        <f t="shared" si="54"/>
        <v>1.1270000000000002</v>
      </c>
      <c r="AD457" s="23">
        <f t="shared" si="55"/>
        <v>1.0702499999999999</v>
      </c>
    </row>
    <row r="458" spans="25:30">
      <c r="Y458" s="22">
        <v>0.65500000000000003</v>
      </c>
      <c r="Z458" s="23">
        <f t="shared" si="51"/>
        <v>0.95687499999999992</v>
      </c>
      <c r="AA458" s="23">
        <f t="shared" si="52"/>
        <v>1.0137499999999999</v>
      </c>
      <c r="AB458" s="23">
        <f t="shared" si="53"/>
        <v>1.0706249999999999</v>
      </c>
      <c r="AC458" s="23">
        <f t="shared" si="54"/>
        <v>1.1275000000000002</v>
      </c>
      <c r="AD458" s="23">
        <f t="shared" si="55"/>
        <v>1.0706249999999999</v>
      </c>
    </row>
    <row r="459" spans="25:30">
      <c r="Y459" s="22">
        <v>0.65600000000000003</v>
      </c>
      <c r="Z459" s="23">
        <f t="shared" si="51"/>
        <v>0.95699999999999996</v>
      </c>
      <c r="AA459" s="23">
        <f t="shared" si="52"/>
        <v>1.014</v>
      </c>
      <c r="AB459" s="23">
        <f t="shared" si="53"/>
        <v>1.071</v>
      </c>
      <c r="AC459" s="23">
        <f t="shared" si="54"/>
        <v>1.1280000000000001</v>
      </c>
      <c r="AD459" s="23">
        <f t="shared" si="55"/>
        <v>1.071</v>
      </c>
    </row>
    <row r="460" spans="25:30">
      <c r="Y460" s="22">
        <v>0.65700000000000003</v>
      </c>
      <c r="Z460" s="23">
        <f t="shared" si="51"/>
        <v>0.957125</v>
      </c>
      <c r="AA460" s="23">
        <f t="shared" si="52"/>
        <v>1.0142500000000001</v>
      </c>
      <c r="AB460" s="23">
        <f t="shared" si="53"/>
        <v>1.071375</v>
      </c>
      <c r="AC460" s="23">
        <f t="shared" si="54"/>
        <v>1.1285000000000003</v>
      </c>
      <c r="AD460" s="23">
        <f t="shared" si="55"/>
        <v>1.071375</v>
      </c>
    </row>
    <row r="461" spans="25:30">
      <c r="Y461" s="22">
        <v>0.65800000000000003</v>
      </c>
      <c r="Z461" s="23">
        <f t="shared" si="51"/>
        <v>0.95724999999999993</v>
      </c>
      <c r="AA461" s="23">
        <f t="shared" si="52"/>
        <v>1.0145</v>
      </c>
      <c r="AB461" s="23">
        <f t="shared" si="53"/>
        <v>1.07175</v>
      </c>
      <c r="AC461" s="23">
        <f t="shared" si="54"/>
        <v>1.1290000000000002</v>
      </c>
      <c r="AD461" s="23">
        <f t="shared" si="55"/>
        <v>1.07175</v>
      </c>
    </row>
    <row r="462" spans="25:30">
      <c r="Y462" s="22">
        <v>0.65900000000000003</v>
      </c>
      <c r="Z462" s="23">
        <f t="shared" si="51"/>
        <v>0.95737499999999998</v>
      </c>
      <c r="AA462" s="23">
        <f t="shared" si="52"/>
        <v>1.01475</v>
      </c>
      <c r="AB462" s="23">
        <f t="shared" si="53"/>
        <v>1.072125</v>
      </c>
      <c r="AC462" s="23">
        <f t="shared" si="54"/>
        <v>1.1295000000000002</v>
      </c>
      <c r="AD462" s="23">
        <f t="shared" si="55"/>
        <v>1.072125</v>
      </c>
    </row>
    <row r="463" spans="25:30">
      <c r="Y463" s="22">
        <v>0.66</v>
      </c>
      <c r="Z463" s="23">
        <f t="shared" si="51"/>
        <v>0.95749999999999991</v>
      </c>
      <c r="AA463" s="23">
        <f t="shared" si="52"/>
        <v>1.0149999999999999</v>
      </c>
      <c r="AB463" s="23">
        <f t="shared" si="53"/>
        <v>1.0725</v>
      </c>
      <c r="AC463" s="23">
        <f t="shared" si="54"/>
        <v>1.1300000000000001</v>
      </c>
      <c r="AD463" s="23">
        <f t="shared" si="55"/>
        <v>1.0725</v>
      </c>
    </row>
    <row r="464" spans="25:30">
      <c r="Y464" s="22">
        <v>0.66100000000000003</v>
      </c>
      <c r="Z464" s="23">
        <f t="shared" si="51"/>
        <v>0.95762499999999995</v>
      </c>
      <c r="AA464" s="23">
        <f t="shared" si="52"/>
        <v>1.01525</v>
      </c>
      <c r="AB464" s="23">
        <f t="shared" si="53"/>
        <v>1.072875</v>
      </c>
      <c r="AC464" s="23">
        <f t="shared" si="54"/>
        <v>1.1305000000000001</v>
      </c>
      <c r="AD464" s="23">
        <f t="shared" si="55"/>
        <v>1.072875</v>
      </c>
    </row>
    <row r="465" spans="25:30">
      <c r="Y465" s="22">
        <v>0.66200000000000003</v>
      </c>
      <c r="Z465" s="23">
        <f t="shared" si="51"/>
        <v>0.95774999999999999</v>
      </c>
      <c r="AA465" s="23">
        <f t="shared" si="52"/>
        <v>1.0155000000000001</v>
      </c>
      <c r="AB465" s="23">
        <f t="shared" si="53"/>
        <v>1.07325</v>
      </c>
      <c r="AC465" s="23">
        <f t="shared" si="54"/>
        <v>1.1310000000000002</v>
      </c>
      <c r="AD465" s="23">
        <f t="shared" si="55"/>
        <v>1.07325</v>
      </c>
    </row>
    <row r="466" spans="25:30">
      <c r="Y466" s="22">
        <v>0.66300000000000003</v>
      </c>
      <c r="Z466" s="23">
        <f t="shared" si="51"/>
        <v>0.95787499999999992</v>
      </c>
      <c r="AA466" s="23">
        <f t="shared" si="52"/>
        <v>1.0157499999999999</v>
      </c>
      <c r="AB466" s="23">
        <f t="shared" si="53"/>
        <v>1.0736250000000001</v>
      </c>
      <c r="AC466" s="23">
        <f t="shared" si="54"/>
        <v>1.1315000000000002</v>
      </c>
      <c r="AD466" s="23">
        <f t="shared" si="55"/>
        <v>1.0736250000000001</v>
      </c>
    </row>
    <row r="467" spans="25:30">
      <c r="Y467" s="22">
        <v>0.66400000000000003</v>
      </c>
      <c r="Z467" s="23">
        <f t="shared" si="51"/>
        <v>0.95799999999999996</v>
      </c>
      <c r="AA467" s="23">
        <f t="shared" si="52"/>
        <v>1.016</v>
      </c>
      <c r="AB467" s="23">
        <f t="shared" si="53"/>
        <v>1.0740000000000001</v>
      </c>
      <c r="AC467" s="23">
        <f t="shared" si="54"/>
        <v>1.1320000000000001</v>
      </c>
      <c r="AD467" s="23">
        <f t="shared" si="55"/>
        <v>1.0740000000000001</v>
      </c>
    </row>
    <row r="468" spans="25:30">
      <c r="Y468" s="22">
        <v>0.66500000000000004</v>
      </c>
      <c r="Z468" s="23">
        <f t="shared" si="51"/>
        <v>0.95812499999999989</v>
      </c>
      <c r="AA468" s="23">
        <f t="shared" si="52"/>
        <v>1.0162499999999999</v>
      </c>
      <c r="AB468" s="23">
        <f t="shared" si="53"/>
        <v>1.0743750000000001</v>
      </c>
      <c r="AC468" s="23">
        <f t="shared" si="54"/>
        <v>1.1325000000000003</v>
      </c>
      <c r="AD468" s="23">
        <f t="shared" si="55"/>
        <v>1.0743750000000001</v>
      </c>
    </row>
    <row r="469" spans="25:30">
      <c r="Y469" s="22">
        <v>0.66600000000000004</v>
      </c>
      <c r="Z469" s="23">
        <f t="shared" ref="Z469:Z532" si="56">FORECAST(Y469,$AH$5:$AH$6,$AG$5:$AG$6)</f>
        <v>0.95824999999999994</v>
      </c>
      <c r="AA469" s="23">
        <f t="shared" ref="AA469:AA532" si="57">FORECAST(Y469,$AH$11:$AH$12,$AG$11:$AG$12)</f>
        <v>1.0165</v>
      </c>
      <c r="AB469" s="23">
        <f t="shared" ref="AB469:AB532" si="58">FORECAST(Y469,$AH$17:$AH$18,$AG$17:$AG$18)</f>
        <v>1.0747500000000001</v>
      </c>
      <c r="AC469" s="23">
        <f t="shared" ref="AC469:AC532" si="59">FORECAST(Y469,$AH$23:$AH$24,$AG$23:$AG$24)</f>
        <v>1.1330000000000002</v>
      </c>
      <c r="AD469" s="23">
        <f t="shared" ref="AD469:AD532" si="60">FORECAST(Y469,$AH$29:$AH$30,$AG$29:$AG$30)</f>
        <v>1.0747500000000001</v>
      </c>
    </row>
    <row r="470" spans="25:30">
      <c r="Y470" s="22">
        <v>0.66700000000000004</v>
      </c>
      <c r="Z470" s="23">
        <f t="shared" si="56"/>
        <v>0.95837499999999998</v>
      </c>
      <c r="AA470" s="23">
        <f t="shared" si="57"/>
        <v>1.01675</v>
      </c>
      <c r="AB470" s="23">
        <f t="shared" si="58"/>
        <v>1.0751249999999999</v>
      </c>
      <c r="AC470" s="23">
        <f t="shared" si="59"/>
        <v>1.1335000000000002</v>
      </c>
      <c r="AD470" s="23">
        <f t="shared" si="60"/>
        <v>1.0751249999999999</v>
      </c>
    </row>
    <row r="471" spans="25:30">
      <c r="Y471" s="22">
        <v>0.66800000000000004</v>
      </c>
      <c r="Z471" s="23">
        <f t="shared" si="56"/>
        <v>0.95849999999999991</v>
      </c>
      <c r="AA471" s="23">
        <f t="shared" si="57"/>
        <v>1.0169999999999999</v>
      </c>
      <c r="AB471" s="23">
        <f t="shared" si="58"/>
        <v>1.0754999999999999</v>
      </c>
      <c r="AC471" s="23">
        <f t="shared" si="59"/>
        <v>1.1340000000000001</v>
      </c>
      <c r="AD471" s="23">
        <f t="shared" si="60"/>
        <v>1.0754999999999999</v>
      </c>
    </row>
    <row r="472" spans="25:30">
      <c r="Y472" s="22">
        <v>0.66900000000000004</v>
      </c>
      <c r="Z472" s="23">
        <f t="shared" si="56"/>
        <v>0.95862499999999995</v>
      </c>
      <c r="AA472" s="23">
        <f t="shared" si="57"/>
        <v>1.01725</v>
      </c>
      <c r="AB472" s="23">
        <f t="shared" si="58"/>
        <v>1.0758749999999999</v>
      </c>
      <c r="AC472" s="23">
        <f t="shared" si="59"/>
        <v>1.1345000000000001</v>
      </c>
      <c r="AD472" s="23">
        <f t="shared" si="60"/>
        <v>1.0758749999999999</v>
      </c>
    </row>
    <row r="473" spans="25:30">
      <c r="Y473" s="22">
        <v>0.67</v>
      </c>
      <c r="Z473" s="23">
        <f t="shared" si="56"/>
        <v>0.95874999999999999</v>
      </c>
      <c r="AA473" s="23">
        <f t="shared" si="57"/>
        <v>1.0175000000000001</v>
      </c>
      <c r="AB473" s="23">
        <f t="shared" si="58"/>
        <v>1.0762499999999999</v>
      </c>
      <c r="AC473" s="23">
        <f t="shared" si="59"/>
        <v>1.1350000000000002</v>
      </c>
      <c r="AD473" s="23">
        <f t="shared" si="60"/>
        <v>1.0762499999999999</v>
      </c>
    </row>
    <row r="474" spans="25:30">
      <c r="Y474" s="22">
        <v>0.67100000000000004</v>
      </c>
      <c r="Z474" s="23">
        <f t="shared" si="56"/>
        <v>0.95887499999999992</v>
      </c>
      <c r="AA474" s="23">
        <f t="shared" si="57"/>
        <v>1.0177499999999999</v>
      </c>
      <c r="AB474" s="23">
        <f t="shared" si="58"/>
        <v>1.0766249999999999</v>
      </c>
      <c r="AC474" s="23">
        <f t="shared" si="59"/>
        <v>1.1355000000000002</v>
      </c>
      <c r="AD474" s="23">
        <f t="shared" si="60"/>
        <v>1.0766249999999999</v>
      </c>
    </row>
    <row r="475" spans="25:30">
      <c r="Y475" s="22">
        <v>0.67200000000000004</v>
      </c>
      <c r="Z475" s="23">
        <f t="shared" si="56"/>
        <v>0.95899999999999996</v>
      </c>
      <c r="AA475" s="23">
        <f t="shared" si="57"/>
        <v>1.018</v>
      </c>
      <c r="AB475" s="23">
        <f t="shared" si="58"/>
        <v>1.077</v>
      </c>
      <c r="AC475" s="23">
        <f t="shared" si="59"/>
        <v>1.1360000000000001</v>
      </c>
      <c r="AD475" s="23">
        <f t="shared" si="60"/>
        <v>1.077</v>
      </c>
    </row>
    <row r="476" spans="25:30">
      <c r="Y476" s="22">
        <v>0.67300000000000004</v>
      </c>
      <c r="Z476" s="23">
        <f t="shared" si="56"/>
        <v>0.95912500000000001</v>
      </c>
      <c r="AA476" s="23">
        <f t="shared" si="57"/>
        <v>1.0182500000000001</v>
      </c>
      <c r="AB476" s="23">
        <f t="shared" si="58"/>
        <v>1.077375</v>
      </c>
      <c r="AC476" s="23">
        <f t="shared" si="59"/>
        <v>1.1365000000000003</v>
      </c>
      <c r="AD476" s="23">
        <f t="shared" si="60"/>
        <v>1.077375</v>
      </c>
    </row>
    <row r="477" spans="25:30">
      <c r="Y477" s="22">
        <v>0.67400000000000004</v>
      </c>
      <c r="Z477" s="23">
        <f t="shared" si="56"/>
        <v>0.95924999999999994</v>
      </c>
      <c r="AA477" s="23">
        <f t="shared" si="57"/>
        <v>1.0185</v>
      </c>
      <c r="AB477" s="23">
        <f t="shared" si="58"/>
        <v>1.07775</v>
      </c>
      <c r="AC477" s="23">
        <f t="shared" si="59"/>
        <v>1.1370000000000002</v>
      </c>
      <c r="AD477" s="23">
        <f t="shared" si="60"/>
        <v>1.07775</v>
      </c>
    </row>
    <row r="478" spans="25:30">
      <c r="Y478" s="22">
        <v>0.67500000000000004</v>
      </c>
      <c r="Z478" s="23">
        <f t="shared" si="56"/>
        <v>0.95937499999999998</v>
      </c>
      <c r="AA478" s="23">
        <f t="shared" si="57"/>
        <v>1.01875</v>
      </c>
      <c r="AB478" s="23">
        <f t="shared" si="58"/>
        <v>1.078125</v>
      </c>
      <c r="AC478" s="23">
        <f t="shared" si="59"/>
        <v>1.1375000000000002</v>
      </c>
      <c r="AD478" s="23">
        <f t="shared" si="60"/>
        <v>1.078125</v>
      </c>
    </row>
    <row r="479" spans="25:30">
      <c r="Y479" s="22">
        <v>0.67600000000000005</v>
      </c>
      <c r="Z479" s="23">
        <f t="shared" si="56"/>
        <v>0.95949999999999991</v>
      </c>
      <c r="AA479" s="23">
        <f t="shared" si="57"/>
        <v>1.0189999999999999</v>
      </c>
      <c r="AB479" s="23">
        <f t="shared" si="58"/>
        <v>1.0785</v>
      </c>
      <c r="AC479" s="23">
        <f t="shared" si="59"/>
        <v>1.1380000000000001</v>
      </c>
      <c r="AD479" s="23">
        <f t="shared" si="60"/>
        <v>1.0785</v>
      </c>
    </row>
    <row r="480" spans="25:30">
      <c r="Y480" s="22">
        <v>0.67700000000000005</v>
      </c>
      <c r="Z480" s="23">
        <f t="shared" si="56"/>
        <v>0.95962499999999995</v>
      </c>
      <c r="AA480" s="23">
        <f t="shared" si="57"/>
        <v>1.01925</v>
      </c>
      <c r="AB480" s="23">
        <f t="shared" si="58"/>
        <v>1.078875</v>
      </c>
      <c r="AC480" s="23">
        <f t="shared" si="59"/>
        <v>1.1385000000000001</v>
      </c>
      <c r="AD480" s="23">
        <f t="shared" si="60"/>
        <v>1.078875</v>
      </c>
    </row>
    <row r="481" spans="25:30">
      <c r="Y481" s="22">
        <v>0.67800000000000005</v>
      </c>
      <c r="Z481" s="23">
        <f t="shared" si="56"/>
        <v>0.95974999999999999</v>
      </c>
      <c r="AA481" s="23">
        <f t="shared" si="57"/>
        <v>1.0195000000000001</v>
      </c>
      <c r="AB481" s="23">
        <f t="shared" si="58"/>
        <v>1.07925</v>
      </c>
      <c r="AC481" s="23">
        <f t="shared" si="59"/>
        <v>1.1390000000000002</v>
      </c>
      <c r="AD481" s="23">
        <f t="shared" si="60"/>
        <v>1.07925</v>
      </c>
    </row>
    <row r="482" spans="25:30">
      <c r="Y482" s="22">
        <v>0.67900000000000005</v>
      </c>
      <c r="Z482" s="23">
        <f t="shared" si="56"/>
        <v>0.95987499999999992</v>
      </c>
      <c r="AA482" s="23">
        <f t="shared" si="57"/>
        <v>1.0197499999999999</v>
      </c>
      <c r="AB482" s="23">
        <f t="shared" si="58"/>
        <v>1.0796250000000001</v>
      </c>
      <c r="AC482" s="23">
        <f t="shared" si="59"/>
        <v>1.1395000000000002</v>
      </c>
      <c r="AD482" s="23">
        <f t="shared" si="60"/>
        <v>1.0796250000000001</v>
      </c>
    </row>
    <row r="483" spans="25:30">
      <c r="Y483" s="22">
        <v>0.68</v>
      </c>
      <c r="Z483" s="23">
        <f t="shared" si="56"/>
        <v>0.96</v>
      </c>
      <c r="AA483" s="23">
        <f t="shared" si="57"/>
        <v>1.02</v>
      </c>
      <c r="AB483" s="23">
        <f t="shared" si="58"/>
        <v>1.08</v>
      </c>
      <c r="AC483" s="23">
        <f t="shared" si="59"/>
        <v>1.1400000000000001</v>
      </c>
      <c r="AD483" s="23">
        <f t="shared" si="60"/>
        <v>1.08</v>
      </c>
    </row>
    <row r="484" spans="25:30">
      <c r="Y484" s="22">
        <v>0.68100000000000005</v>
      </c>
      <c r="Z484" s="23">
        <f t="shared" si="56"/>
        <v>0.9601249999999999</v>
      </c>
      <c r="AA484" s="23">
        <f t="shared" si="57"/>
        <v>1.0202499999999999</v>
      </c>
      <c r="AB484" s="23">
        <f t="shared" si="58"/>
        <v>1.0803750000000001</v>
      </c>
      <c r="AC484" s="23">
        <f t="shared" si="59"/>
        <v>1.1405000000000003</v>
      </c>
      <c r="AD484" s="23">
        <f t="shared" si="60"/>
        <v>1.0803750000000001</v>
      </c>
    </row>
    <row r="485" spans="25:30">
      <c r="Y485" s="22">
        <v>0.68200000000000005</v>
      </c>
      <c r="Z485" s="23">
        <f t="shared" si="56"/>
        <v>0.96024999999999994</v>
      </c>
      <c r="AA485" s="23">
        <f t="shared" si="57"/>
        <v>1.0205</v>
      </c>
      <c r="AB485" s="23">
        <f t="shared" si="58"/>
        <v>1.0807500000000001</v>
      </c>
      <c r="AC485" s="23">
        <f t="shared" si="59"/>
        <v>1.1410000000000002</v>
      </c>
      <c r="AD485" s="23">
        <f t="shared" si="60"/>
        <v>1.0807500000000001</v>
      </c>
    </row>
    <row r="486" spans="25:30">
      <c r="Y486" s="22">
        <v>0.68300000000000005</v>
      </c>
      <c r="Z486" s="23">
        <f t="shared" si="56"/>
        <v>0.96037499999999998</v>
      </c>
      <c r="AA486" s="23">
        <f t="shared" si="57"/>
        <v>1.02075</v>
      </c>
      <c r="AB486" s="23">
        <f t="shared" si="58"/>
        <v>1.0811250000000001</v>
      </c>
      <c r="AC486" s="23">
        <f t="shared" si="59"/>
        <v>1.1415000000000002</v>
      </c>
      <c r="AD486" s="23">
        <f t="shared" si="60"/>
        <v>1.0811250000000001</v>
      </c>
    </row>
    <row r="487" spans="25:30">
      <c r="Y487" s="22">
        <v>0.68400000000000005</v>
      </c>
      <c r="Z487" s="23">
        <f t="shared" si="56"/>
        <v>0.96049999999999991</v>
      </c>
      <c r="AA487" s="23">
        <f t="shared" si="57"/>
        <v>1.0209999999999999</v>
      </c>
      <c r="AB487" s="23">
        <f t="shared" si="58"/>
        <v>1.0815000000000001</v>
      </c>
      <c r="AC487" s="23">
        <f t="shared" si="59"/>
        <v>1.1420000000000001</v>
      </c>
      <c r="AD487" s="23">
        <f t="shared" si="60"/>
        <v>1.0815000000000001</v>
      </c>
    </row>
    <row r="488" spans="25:30">
      <c r="Y488" s="22">
        <v>0.68500000000000005</v>
      </c>
      <c r="Z488" s="23">
        <f t="shared" si="56"/>
        <v>0.96062499999999995</v>
      </c>
      <c r="AA488" s="23">
        <f t="shared" si="57"/>
        <v>1.02125</v>
      </c>
      <c r="AB488" s="23">
        <f t="shared" si="58"/>
        <v>1.0818750000000001</v>
      </c>
      <c r="AC488" s="23">
        <f t="shared" si="59"/>
        <v>1.1425000000000001</v>
      </c>
      <c r="AD488" s="23">
        <f t="shared" si="60"/>
        <v>1.0818750000000001</v>
      </c>
    </row>
    <row r="489" spans="25:30">
      <c r="Y489" s="22">
        <v>0.68600000000000005</v>
      </c>
      <c r="Z489" s="23">
        <f t="shared" si="56"/>
        <v>0.96074999999999999</v>
      </c>
      <c r="AA489" s="23">
        <f t="shared" si="57"/>
        <v>1.0215000000000001</v>
      </c>
      <c r="AB489" s="23">
        <f t="shared" si="58"/>
        <v>1.0822499999999999</v>
      </c>
      <c r="AC489" s="23">
        <f t="shared" si="59"/>
        <v>1.1430000000000002</v>
      </c>
      <c r="AD489" s="23">
        <f t="shared" si="60"/>
        <v>1.0822499999999999</v>
      </c>
    </row>
    <row r="490" spans="25:30">
      <c r="Y490" s="22">
        <v>0.68700000000000006</v>
      </c>
      <c r="Z490" s="23">
        <f t="shared" si="56"/>
        <v>0.96087499999999992</v>
      </c>
      <c r="AA490" s="23">
        <f t="shared" si="57"/>
        <v>1.0217499999999999</v>
      </c>
      <c r="AB490" s="23">
        <f t="shared" si="58"/>
        <v>1.0826249999999999</v>
      </c>
      <c r="AC490" s="23">
        <f t="shared" si="59"/>
        <v>1.1435000000000002</v>
      </c>
      <c r="AD490" s="23">
        <f t="shared" si="60"/>
        <v>1.0826249999999999</v>
      </c>
    </row>
    <row r="491" spans="25:30">
      <c r="Y491" s="22">
        <v>0.68799999999999994</v>
      </c>
      <c r="Z491" s="23">
        <f t="shared" si="56"/>
        <v>0.96099999999999997</v>
      </c>
      <c r="AA491" s="23">
        <f t="shared" si="57"/>
        <v>1.022</v>
      </c>
      <c r="AB491" s="23">
        <f t="shared" si="58"/>
        <v>1.083</v>
      </c>
      <c r="AC491" s="23">
        <f t="shared" si="59"/>
        <v>1.1440000000000001</v>
      </c>
      <c r="AD491" s="23">
        <f t="shared" si="60"/>
        <v>1.083</v>
      </c>
    </row>
    <row r="492" spans="25:30">
      <c r="Y492" s="22">
        <v>0.68899999999999995</v>
      </c>
      <c r="Z492" s="23">
        <f t="shared" si="56"/>
        <v>0.9611249999999999</v>
      </c>
      <c r="AA492" s="23">
        <f t="shared" si="57"/>
        <v>1.0222499999999999</v>
      </c>
      <c r="AB492" s="23">
        <f t="shared" si="58"/>
        <v>1.083375</v>
      </c>
      <c r="AC492" s="23">
        <f t="shared" si="59"/>
        <v>1.1445000000000001</v>
      </c>
      <c r="AD492" s="23">
        <f t="shared" si="60"/>
        <v>1.083375</v>
      </c>
    </row>
    <row r="493" spans="25:30">
      <c r="Y493" s="22">
        <v>0.69</v>
      </c>
      <c r="Z493" s="23">
        <f t="shared" si="56"/>
        <v>0.96124999999999994</v>
      </c>
      <c r="AA493" s="23">
        <f t="shared" si="57"/>
        <v>1.0225</v>
      </c>
      <c r="AB493" s="23">
        <f t="shared" si="58"/>
        <v>1.08375</v>
      </c>
      <c r="AC493" s="23">
        <f t="shared" si="59"/>
        <v>1.145</v>
      </c>
      <c r="AD493" s="23">
        <f t="shared" si="60"/>
        <v>1.08375</v>
      </c>
    </row>
    <row r="494" spans="25:30">
      <c r="Y494" s="22">
        <v>0.69099999999999995</v>
      </c>
      <c r="Z494" s="23">
        <f t="shared" si="56"/>
        <v>0.96137499999999998</v>
      </c>
      <c r="AA494" s="23">
        <f t="shared" si="57"/>
        <v>1.02275</v>
      </c>
      <c r="AB494" s="23">
        <f t="shared" si="58"/>
        <v>1.084125</v>
      </c>
      <c r="AC494" s="23">
        <f t="shared" si="59"/>
        <v>1.1455000000000002</v>
      </c>
      <c r="AD494" s="23">
        <f t="shared" si="60"/>
        <v>1.084125</v>
      </c>
    </row>
    <row r="495" spans="25:30">
      <c r="Y495" s="22">
        <v>0.69199999999999995</v>
      </c>
      <c r="Z495" s="23">
        <f t="shared" si="56"/>
        <v>0.96149999999999991</v>
      </c>
      <c r="AA495" s="23">
        <f t="shared" si="57"/>
        <v>1.0229999999999999</v>
      </c>
      <c r="AB495" s="23">
        <f t="shared" si="58"/>
        <v>1.0845</v>
      </c>
      <c r="AC495" s="23">
        <f t="shared" si="59"/>
        <v>1.1460000000000001</v>
      </c>
      <c r="AD495" s="23">
        <f t="shared" si="60"/>
        <v>1.0845</v>
      </c>
    </row>
    <row r="496" spans="25:30">
      <c r="Y496" s="22">
        <v>0.69299999999999995</v>
      </c>
      <c r="Z496" s="23">
        <f t="shared" si="56"/>
        <v>0.96162499999999995</v>
      </c>
      <c r="AA496" s="23">
        <f t="shared" si="57"/>
        <v>1.02325</v>
      </c>
      <c r="AB496" s="23">
        <f t="shared" si="58"/>
        <v>1.084875</v>
      </c>
      <c r="AC496" s="23">
        <f t="shared" si="59"/>
        <v>1.1465000000000001</v>
      </c>
      <c r="AD496" s="23">
        <f t="shared" si="60"/>
        <v>1.084875</v>
      </c>
    </row>
    <row r="497" spans="25:30">
      <c r="Y497" s="22">
        <v>0.69399999999999995</v>
      </c>
      <c r="Z497" s="23">
        <f t="shared" si="56"/>
        <v>0.96174999999999988</v>
      </c>
      <c r="AA497" s="23">
        <f t="shared" si="57"/>
        <v>1.0234999999999999</v>
      </c>
      <c r="AB497" s="23">
        <f t="shared" si="58"/>
        <v>1.08525</v>
      </c>
      <c r="AC497" s="23">
        <f t="shared" si="59"/>
        <v>1.1470000000000002</v>
      </c>
      <c r="AD497" s="23">
        <f t="shared" si="60"/>
        <v>1.08525</v>
      </c>
    </row>
    <row r="498" spans="25:30">
      <c r="Y498" s="22">
        <v>0.69499999999999995</v>
      </c>
      <c r="Z498" s="23">
        <f t="shared" si="56"/>
        <v>0.96187499999999992</v>
      </c>
      <c r="AA498" s="23">
        <f t="shared" si="57"/>
        <v>1.0237499999999999</v>
      </c>
      <c r="AB498" s="23">
        <f t="shared" si="58"/>
        <v>1.0856249999999998</v>
      </c>
      <c r="AC498" s="23">
        <f t="shared" si="59"/>
        <v>1.1475000000000002</v>
      </c>
      <c r="AD498" s="23">
        <f t="shared" si="60"/>
        <v>1.0856249999999998</v>
      </c>
    </row>
    <row r="499" spans="25:30">
      <c r="Y499" s="22">
        <v>0.69599999999999995</v>
      </c>
      <c r="Z499" s="23">
        <f t="shared" si="56"/>
        <v>0.96199999999999997</v>
      </c>
      <c r="AA499" s="23">
        <f t="shared" si="57"/>
        <v>1.024</v>
      </c>
      <c r="AB499" s="23">
        <f t="shared" si="58"/>
        <v>1.0859999999999999</v>
      </c>
      <c r="AC499" s="23">
        <f t="shared" si="59"/>
        <v>1.1480000000000001</v>
      </c>
      <c r="AD499" s="23">
        <f t="shared" si="60"/>
        <v>1.0859999999999999</v>
      </c>
    </row>
    <row r="500" spans="25:30">
      <c r="Y500" s="22">
        <v>0.69699999999999995</v>
      </c>
      <c r="Z500" s="23">
        <f t="shared" si="56"/>
        <v>0.9621249999999999</v>
      </c>
      <c r="AA500" s="23">
        <f t="shared" si="57"/>
        <v>1.0242499999999999</v>
      </c>
      <c r="AB500" s="23">
        <f t="shared" si="58"/>
        <v>1.0863749999999999</v>
      </c>
      <c r="AC500" s="23">
        <f t="shared" si="59"/>
        <v>1.1485000000000001</v>
      </c>
      <c r="AD500" s="23">
        <f t="shared" si="60"/>
        <v>1.0863749999999999</v>
      </c>
    </row>
    <row r="501" spans="25:30">
      <c r="Y501" s="22">
        <v>0.69799999999999995</v>
      </c>
      <c r="Z501" s="23">
        <f t="shared" si="56"/>
        <v>0.96224999999999994</v>
      </c>
      <c r="AA501" s="23">
        <f t="shared" si="57"/>
        <v>1.0245</v>
      </c>
      <c r="AB501" s="23">
        <f t="shared" si="58"/>
        <v>1.0867499999999999</v>
      </c>
      <c r="AC501" s="23">
        <f t="shared" si="59"/>
        <v>1.149</v>
      </c>
      <c r="AD501" s="23">
        <f t="shared" si="60"/>
        <v>1.0867499999999999</v>
      </c>
    </row>
    <row r="502" spans="25:30">
      <c r="Y502" s="22">
        <v>0.69899999999999995</v>
      </c>
      <c r="Z502" s="23">
        <f t="shared" si="56"/>
        <v>0.96237499999999998</v>
      </c>
      <c r="AA502" s="23">
        <f t="shared" si="57"/>
        <v>1.02475</v>
      </c>
      <c r="AB502" s="23">
        <f t="shared" si="58"/>
        <v>1.0871249999999999</v>
      </c>
      <c r="AC502" s="23">
        <f t="shared" si="59"/>
        <v>1.1495000000000002</v>
      </c>
      <c r="AD502" s="23">
        <f t="shared" si="60"/>
        <v>1.0871249999999999</v>
      </c>
    </row>
    <row r="503" spans="25:30">
      <c r="Y503" s="22">
        <v>0.7</v>
      </c>
      <c r="Z503" s="23">
        <f t="shared" si="56"/>
        <v>0.96249999999999991</v>
      </c>
      <c r="AA503" s="23">
        <f t="shared" si="57"/>
        <v>1.0249999999999999</v>
      </c>
      <c r="AB503" s="23">
        <f t="shared" si="58"/>
        <v>1.0874999999999999</v>
      </c>
      <c r="AC503" s="23">
        <f t="shared" si="59"/>
        <v>1.1500000000000001</v>
      </c>
      <c r="AD503" s="23">
        <f t="shared" si="60"/>
        <v>1.0874999999999999</v>
      </c>
    </row>
    <row r="504" spans="25:30">
      <c r="Y504" s="22">
        <v>0.70099999999999996</v>
      </c>
      <c r="Z504" s="23">
        <f t="shared" si="56"/>
        <v>0.96262499999999995</v>
      </c>
      <c r="AA504" s="23">
        <f t="shared" si="57"/>
        <v>1.02525</v>
      </c>
      <c r="AB504" s="23">
        <f t="shared" si="58"/>
        <v>1.0878749999999999</v>
      </c>
      <c r="AC504" s="23">
        <f t="shared" si="59"/>
        <v>1.1505000000000001</v>
      </c>
      <c r="AD504" s="23">
        <f t="shared" si="60"/>
        <v>1.0878749999999999</v>
      </c>
    </row>
    <row r="505" spans="25:30">
      <c r="Y505" s="22">
        <v>0.70199999999999996</v>
      </c>
      <c r="Z505" s="23">
        <f t="shared" si="56"/>
        <v>0.96274999999999999</v>
      </c>
      <c r="AA505" s="23">
        <f t="shared" si="57"/>
        <v>1.0255000000000001</v>
      </c>
      <c r="AB505" s="23">
        <f t="shared" si="58"/>
        <v>1.0882499999999999</v>
      </c>
      <c r="AC505" s="23">
        <f t="shared" si="59"/>
        <v>1.1510000000000002</v>
      </c>
      <c r="AD505" s="23">
        <f t="shared" si="60"/>
        <v>1.0882499999999999</v>
      </c>
    </row>
    <row r="506" spans="25:30">
      <c r="Y506" s="22">
        <v>0.70299999999999996</v>
      </c>
      <c r="Z506" s="23">
        <f t="shared" si="56"/>
        <v>0.96287499999999993</v>
      </c>
      <c r="AA506" s="23">
        <f t="shared" si="57"/>
        <v>1.0257499999999999</v>
      </c>
      <c r="AB506" s="23">
        <f t="shared" si="58"/>
        <v>1.088625</v>
      </c>
      <c r="AC506" s="23">
        <f t="shared" si="59"/>
        <v>1.1515000000000002</v>
      </c>
      <c r="AD506" s="23">
        <f t="shared" si="60"/>
        <v>1.088625</v>
      </c>
    </row>
    <row r="507" spans="25:30">
      <c r="Y507" s="22">
        <v>0.70399999999999996</v>
      </c>
      <c r="Z507" s="23">
        <f t="shared" si="56"/>
        <v>0.96299999999999997</v>
      </c>
      <c r="AA507" s="23">
        <f t="shared" si="57"/>
        <v>1.026</v>
      </c>
      <c r="AB507" s="23">
        <f t="shared" si="58"/>
        <v>1.089</v>
      </c>
      <c r="AC507" s="23">
        <f t="shared" si="59"/>
        <v>1.1520000000000001</v>
      </c>
      <c r="AD507" s="23">
        <f t="shared" si="60"/>
        <v>1.089</v>
      </c>
    </row>
    <row r="508" spans="25:30">
      <c r="Y508" s="22">
        <v>0.70499999999999996</v>
      </c>
      <c r="Z508" s="23">
        <f t="shared" si="56"/>
        <v>0.9631249999999999</v>
      </c>
      <c r="AA508" s="23">
        <f t="shared" si="57"/>
        <v>1.0262499999999999</v>
      </c>
      <c r="AB508" s="23">
        <f t="shared" si="58"/>
        <v>1.089375</v>
      </c>
      <c r="AC508" s="23">
        <f t="shared" si="59"/>
        <v>1.1525000000000001</v>
      </c>
      <c r="AD508" s="23">
        <f t="shared" si="60"/>
        <v>1.089375</v>
      </c>
    </row>
    <row r="509" spans="25:30">
      <c r="Y509" s="22">
        <v>0.70599999999999996</v>
      </c>
      <c r="Z509" s="23">
        <f t="shared" si="56"/>
        <v>0.96324999999999994</v>
      </c>
      <c r="AA509" s="23">
        <f t="shared" si="57"/>
        <v>1.0265</v>
      </c>
      <c r="AB509" s="23">
        <f t="shared" si="58"/>
        <v>1.08975</v>
      </c>
      <c r="AC509" s="23">
        <f t="shared" si="59"/>
        <v>1.153</v>
      </c>
      <c r="AD509" s="23">
        <f t="shared" si="60"/>
        <v>1.08975</v>
      </c>
    </row>
    <row r="510" spans="25:30">
      <c r="Y510" s="22">
        <v>0.70699999999999996</v>
      </c>
      <c r="Z510" s="23">
        <f t="shared" si="56"/>
        <v>0.96337499999999998</v>
      </c>
      <c r="AA510" s="23">
        <f t="shared" si="57"/>
        <v>1.0267500000000001</v>
      </c>
      <c r="AB510" s="23">
        <f t="shared" si="58"/>
        <v>1.090125</v>
      </c>
      <c r="AC510" s="23">
        <f t="shared" si="59"/>
        <v>1.1535000000000002</v>
      </c>
      <c r="AD510" s="23">
        <f t="shared" si="60"/>
        <v>1.090125</v>
      </c>
    </row>
    <row r="511" spans="25:30">
      <c r="Y511" s="22">
        <v>0.70799999999999996</v>
      </c>
      <c r="Z511" s="23">
        <f t="shared" si="56"/>
        <v>0.96349999999999991</v>
      </c>
      <c r="AA511" s="23">
        <f t="shared" si="57"/>
        <v>1.0269999999999999</v>
      </c>
      <c r="AB511" s="23">
        <f t="shared" si="58"/>
        <v>1.0905</v>
      </c>
      <c r="AC511" s="23">
        <f t="shared" si="59"/>
        <v>1.1540000000000001</v>
      </c>
      <c r="AD511" s="23">
        <f t="shared" si="60"/>
        <v>1.0905</v>
      </c>
    </row>
    <row r="512" spans="25:30">
      <c r="Y512" s="22">
        <v>0.70899999999999996</v>
      </c>
      <c r="Z512" s="23">
        <f t="shared" si="56"/>
        <v>0.96362499999999995</v>
      </c>
      <c r="AA512" s="23">
        <f t="shared" si="57"/>
        <v>1.02725</v>
      </c>
      <c r="AB512" s="23">
        <f t="shared" si="58"/>
        <v>1.090875</v>
      </c>
      <c r="AC512" s="23">
        <f t="shared" si="59"/>
        <v>1.1545000000000001</v>
      </c>
      <c r="AD512" s="23">
        <f t="shared" si="60"/>
        <v>1.090875</v>
      </c>
    </row>
    <row r="513" spans="25:30">
      <c r="Y513" s="22">
        <v>0.71</v>
      </c>
      <c r="Z513" s="23">
        <f t="shared" si="56"/>
        <v>0.96374999999999988</v>
      </c>
      <c r="AA513" s="23">
        <f t="shared" si="57"/>
        <v>1.0274999999999999</v>
      </c>
      <c r="AB513" s="23">
        <f t="shared" si="58"/>
        <v>1.0912500000000001</v>
      </c>
      <c r="AC513" s="23">
        <f t="shared" si="59"/>
        <v>1.1550000000000002</v>
      </c>
      <c r="AD513" s="23">
        <f t="shared" si="60"/>
        <v>1.0912500000000001</v>
      </c>
    </row>
    <row r="514" spans="25:30">
      <c r="Y514" s="22">
        <v>0.71099999999999997</v>
      </c>
      <c r="Z514" s="23">
        <f t="shared" si="56"/>
        <v>0.96387499999999993</v>
      </c>
      <c r="AA514" s="23">
        <f t="shared" si="57"/>
        <v>1.0277499999999999</v>
      </c>
      <c r="AB514" s="23">
        <f t="shared" si="58"/>
        <v>1.0916250000000001</v>
      </c>
      <c r="AC514" s="23">
        <f t="shared" si="59"/>
        <v>1.1555000000000002</v>
      </c>
      <c r="AD514" s="23">
        <f t="shared" si="60"/>
        <v>1.0916250000000001</v>
      </c>
    </row>
    <row r="515" spans="25:30">
      <c r="Y515" s="22">
        <v>0.71199999999999997</v>
      </c>
      <c r="Z515" s="23">
        <f t="shared" si="56"/>
        <v>0.96399999999999997</v>
      </c>
      <c r="AA515" s="23">
        <f t="shared" si="57"/>
        <v>1.028</v>
      </c>
      <c r="AB515" s="23">
        <f t="shared" si="58"/>
        <v>1.0920000000000001</v>
      </c>
      <c r="AC515" s="23">
        <f t="shared" si="59"/>
        <v>1.1560000000000001</v>
      </c>
      <c r="AD515" s="23">
        <f t="shared" si="60"/>
        <v>1.0920000000000001</v>
      </c>
    </row>
    <row r="516" spans="25:30">
      <c r="Y516" s="22">
        <v>0.71299999999999997</v>
      </c>
      <c r="Z516" s="23">
        <f t="shared" si="56"/>
        <v>0.9641249999999999</v>
      </c>
      <c r="AA516" s="23">
        <f t="shared" si="57"/>
        <v>1.0282499999999999</v>
      </c>
      <c r="AB516" s="23">
        <f t="shared" si="58"/>
        <v>1.0923750000000001</v>
      </c>
      <c r="AC516" s="23">
        <f t="shared" si="59"/>
        <v>1.1565000000000001</v>
      </c>
      <c r="AD516" s="23">
        <f t="shared" si="60"/>
        <v>1.0923750000000001</v>
      </c>
    </row>
    <row r="517" spans="25:30">
      <c r="Y517" s="22">
        <v>0.71399999999999997</v>
      </c>
      <c r="Z517" s="23">
        <f t="shared" si="56"/>
        <v>0.96424999999999994</v>
      </c>
      <c r="AA517" s="23">
        <f t="shared" si="57"/>
        <v>1.0285</v>
      </c>
      <c r="AB517" s="23">
        <f t="shared" si="58"/>
        <v>1.0927499999999999</v>
      </c>
      <c r="AC517" s="23">
        <f t="shared" si="59"/>
        <v>1.157</v>
      </c>
      <c r="AD517" s="23">
        <f t="shared" si="60"/>
        <v>1.0927499999999999</v>
      </c>
    </row>
    <row r="518" spans="25:30">
      <c r="Y518" s="22">
        <v>0.71499999999999997</v>
      </c>
      <c r="Z518" s="23">
        <f t="shared" si="56"/>
        <v>0.96437499999999998</v>
      </c>
      <c r="AA518" s="23">
        <f t="shared" si="57"/>
        <v>1.0287500000000001</v>
      </c>
      <c r="AB518" s="23">
        <f t="shared" si="58"/>
        <v>1.0931249999999999</v>
      </c>
      <c r="AC518" s="23">
        <f t="shared" si="59"/>
        <v>1.1575000000000002</v>
      </c>
      <c r="AD518" s="23">
        <f t="shared" si="60"/>
        <v>1.0931249999999999</v>
      </c>
    </row>
    <row r="519" spans="25:30">
      <c r="Y519" s="22">
        <v>0.71599999999999997</v>
      </c>
      <c r="Z519" s="23">
        <f t="shared" si="56"/>
        <v>0.96449999999999991</v>
      </c>
      <c r="AA519" s="23">
        <f t="shared" si="57"/>
        <v>1.0289999999999999</v>
      </c>
      <c r="AB519" s="23">
        <f t="shared" si="58"/>
        <v>1.0934999999999999</v>
      </c>
      <c r="AC519" s="23">
        <f t="shared" si="59"/>
        <v>1.1580000000000001</v>
      </c>
      <c r="AD519" s="23">
        <f t="shared" si="60"/>
        <v>1.0934999999999999</v>
      </c>
    </row>
    <row r="520" spans="25:30">
      <c r="Y520" s="22">
        <v>0.71699999999999997</v>
      </c>
      <c r="Z520" s="23">
        <f t="shared" si="56"/>
        <v>0.96462499999999995</v>
      </c>
      <c r="AA520" s="23">
        <f t="shared" si="57"/>
        <v>1.02925</v>
      </c>
      <c r="AB520" s="23">
        <f t="shared" si="58"/>
        <v>1.0938749999999999</v>
      </c>
      <c r="AC520" s="23">
        <f t="shared" si="59"/>
        <v>1.1585000000000001</v>
      </c>
      <c r="AD520" s="23">
        <f t="shared" si="60"/>
        <v>1.0938749999999999</v>
      </c>
    </row>
    <row r="521" spans="25:30">
      <c r="Y521" s="22">
        <v>0.71799999999999997</v>
      </c>
      <c r="Z521" s="23">
        <f t="shared" si="56"/>
        <v>0.96475</v>
      </c>
      <c r="AA521" s="23">
        <f t="shared" si="57"/>
        <v>1.0295000000000001</v>
      </c>
      <c r="AB521" s="23">
        <f t="shared" si="58"/>
        <v>1.0942499999999999</v>
      </c>
      <c r="AC521" s="23">
        <f t="shared" si="59"/>
        <v>1.1590000000000003</v>
      </c>
      <c r="AD521" s="23">
        <f t="shared" si="60"/>
        <v>1.0942499999999999</v>
      </c>
    </row>
    <row r="522" spans="25:30">
      <c r="Y522" s="22">
        <v>0.71899999999999997</v>
      </c>
      <c r="Z522" s="23">
        <f t="shared" si="56"/>
        <v>0.96487499999999993</v>
      </c>
      <c r="AA522" s="23">
        <f t="shared" si="57"/>
        <v>1.0297499999999999</v>
      </c>
      <c r="AB522" s="23">
        <f t="shared" si="58"/>
        <v>1.094625</v>
      </c>
      <c r="AC522" s="23">
        <f t="shared" si="59"/>
        <v>1.1595000000000002</v>
      </c>
      <c r="AD522" s="23">
        <f t="shared" si="60"/>
        <v>1.094625</v>
      </c>
    </row>
    <row r="523" spans="25:30">
      <c r="Y523" s="22">
        <v>0.72</v>
      </c>
      <c r="Z523" s="23">
        <f t="shared" si="56"/>
        <v>0.96499999999999997</v>
      </c>
      <c r="AA523" s="23">
        <f t="shared" si="57"/>
        <v>1.03</v>
      </c>
      <c r="AB523" s="23">
        <f t="shared" si="58"/>
        <v>1.095</v>
      </c>
      <c r="AC523" s="23">
        <f t="shared" si="59"/>
        <v>1.1600000000000001</v>
      </c>
      <c r="AD523" s="23">
        <f t="shared" si="60"/>
        <v>1.095</v>
      </c>
    </row>
    <row r="524" spans="25:30">
      <c r="Y524" s="22">
        <v>0.72099999999999997</v>
      </c>
      <c r="Z524" s="23">
        <f t="shared" si="56"/>
        <v>0.9651249999999999</v>
      </c>
      <c r="AA524" s="23">
        <f t="shared" si="57"/>
        <v>1.0302499999999999</v>
      </c>
      <c r="AB524" s="23">
        <f t="shared" si="58"/>
        <v>1.095375</v>
      </c>
      <c r="AC524" s="23">
        <f t="shared" si="59"/>
        <v>1.1605000000000001</v>
      </c>
      <c r="AD524" s="23">
        <f t="shared" si="60"/>
        <v>1.095375</v>
      </c>
    </row>
    <row r="525" spans="25:30">
      <c r="Y525" s="22">
        <v>0.72199999999999998</v>
      </c>
      <c r="Z525" s="23">
        <f t="shared" si="56"/>
        <v>0.96524999999999994</v>
      </c>
      <c r="AA525" s="23">
        <f t="shared" si="57"/>
        <v>1.0305</v>
      </c>
      <c r="AB525" s="23">
        <f t="shared" si="58"/>
        <v>1.09575</v>
      </c>
      <c r="AC525" s="23">
        <f t="shared" si="59"/>
        <v>1.161</v>
      </c>
      <c r="AD525" s="23">
        <f t="shared" si="60"/>
        <v>1.09575</v>
      </c>
    </row>
    <row r="526" spans="25:30">
      <c r="Y526" s="22">
        <v>0.72299999999999998</v>
      </c>
      <c r="Z526" s="23">
        <f t="shared" si="56"/>
        <v>0.96537499999999998</v>
      </c>
      <c r="AA526" s="23">
        <f t="shared" si="57"/>
        <v>1.0307500000000001</v>
      </c>
      <c r="AB526" s="23">
        <f t="shared" si="58"/>
        <v>1.096125</v>
      </c>
      <c r="AC526" s="23">
        <f t="shared" si="59"/>
        <v>1.1615000000000002</v>
      </c>
      <c r="AD526" s="23">
        <f t="shared" si="60"/>
        <v>1.096125</v>
      </c>
    </row>
    <row r="527" spans="25:30">
      <c r="Y527" s="22">
        <v>0.72399999999999998</v>
      </c>
      <c r="Z527" s="23">
        <f t="shared" si="56"/>
        <v>0.96549999999999991</v>
      </c>
      <c r="AA527" s="23">
        <f t="shared" si="57"/>
        <v>1.0309999999999999</v>
      </c>
      <c r="AB527" s="23">
        <f t="shared" si="58"/>
        <v>1.0965</v>
      </c>
      <c r="AC527" s="23">
        <f t="shared" si="59"/>
        <v>1.1620000000000001</v>
      </c>
      <c r="AD527" s="23">
        <f t="shared" si="60"/>
        <v>1.0965</v>
      </c>
    </row>
    <row r="528" spans="25:30">
      <c r="Y528" s="22">
        <v>0.72499999999999998</v>
      </c>
      <c r="Z528" s="23">
        <f t="shared" si="56"/>
        <v>0.96562499999999996</v>
      </c>
      <c r="AA528" s="23">
        <f t="shared" si="57"/>
        <v>1.03125</v>
      </c>
      <c r="AB528" s="23">
        <f t="shared" si="58"/>
        <v>1.096875</v>
      </c>
      <c r="AC528" s="23">
        <f t="shared" si="59"/>
        <v>1.1625000000000001</v>
      </c>
      <c r="AD528" s="23">
        <f t="shared" si="60"/>
        <v>1.096875</v>
      </c>
    </row>
    <row r="529" spans="25:30">
      <c r="Y529" s="22">
        <v>0.72599999999999998</v>
      </c>
      <c r="Z529" s="23">
        <f t="shared" si="56"/>
        <v>0.96574999999999989</v>
      </c>
      <c r="AA529" s="23">
        <f t="shared" si="57"/>
        <v>1.0314999999999999</v>
      </c>
      <c r="AB529" s="23">
        <f t="shared" si="58"/>
        <v>1.0972499999999998</v>
      </c>
      <c r="AC529" s="23">
        <f t="shared" si="59"/>
        <v>1.1630000000000003</v>
      </c>
      <c r="AD529" s="23">
        <f t="shared" si="60"/>
        <v>1.0972499999999998</v>
      </c>
    </row>
    <row r="530" spans="25:30">
      <c r="Y530" s="22">
        <v>0.72699999999999998</v>
      </c>
      <c r="Z530" s="23">
        <f t="shared" si="56"/>
        <v>0.96587499999999993</v>
      </c>
      <c r="AA530" s="23">
        <f t="shared" si="57"/>
        <v>1.0317499999999999</v>
      </c>
      <c r="AB530" s="23">
        <f t="shared" si="58"/>
        <v>1.0976249999999999</v>
      </c>
      <c r="AC530" s="23">
        <f t="shared" si="59"/>
        <v>1.1635000000000002</v>
      </c>
      <c r="AD530" s="23">
        <f t="shared" si="60"/>
        <v>1.0976249999999999</v>
      </c>
    </row>
    <row r="531" spans="25:30">
      <c r="Y531" s="22">
        <v>0.72799999999999998</v>
      </c>
      <c r="Z531" s="23">
        <f t="shared" si="56"/>
        <v>0.96599999999999997</v>
      </c>
      <c r="AA531" s="23">
        <f t="shared" si="57"/>
        <v>1.032</v>
      </c>
      <c r="AB531" s="23">
        <f t="shared" si="58"/>
        <v>1.0979999999999999</v>
      </c>
      <c r="AC531" s="23">
        <f t="shared" si="59"/>
        <v>1.1640000000000001</v>
      </c>
      <c r="AD531" s="23">
        <f t="shared" si="60"/>
        <v>1.0979999999999999</v>
      </c>
    </row>
    <row r="532" spans="25:30">
      <c r="Y532" s="22">
        <v>0.72899999999999998</v>
      </c>
      <c r="Z532" s="23">
        <f t="shared" si="56"/>
        <v>0.9661249999999999</v>
      </c>
      <c r="AA532" s="23">
        <f t="shared" si="57"/>
        <v>1.0322499999999999</v>
      </c>
      <c r="AB532" s="23">
        <f t="shared" si="58"/>
        <v>1.0983749999999999</v>
      </c>
      <c r="AC532" s="23">
        <f t="shared" si="59"/>
        <v>1.1645000000000001</v>
      </c>
      <c r="AD532" s="23">
        <f t="shared" si="60"/>
        <v>1.0983749999999999</v>
      </c>
    </row>
    <row r="533" spans="25:30">
      <c r="Y533" s="22">
        <v>0.73</v>
      </c>
      <c r="Z533" s="23">
        <f t="shared" ref="Z533:Z596" si="61">FORECAST(Y533,$AH$5:$AH$6,$AG$5:$AG$6)</f>
        <v>0.96624999999999994</v>
      </c>
      <c r="AA533" s="23">
        <f t="shared" ref="AA533:AA596" si="62">FORECAST(Y533,$AH$11:$AH$12,$AG$11:$AG$12)</f>
        <v>1.0325</v>
      </c>
      <c r="AB533" s="23">
        <f t="shared" ref="AB533:AB596" si="63">FORECAST(Y533,$AH$17:$AH$18,$AG$17:$AG$18)</f>
        <v>1.0987499999999999</v>
      </c>
      <c r="AC533" s="23">
        <f t="shared" ref="AC533:AC596" si="64">FORECAST(Y533,$AH$23:$AH$24,$AG$23:$AG$24)</f>
        <v>1.165</v>
      </c>
      <c r="AD533" s="23">
        <f t="shared" ref="AD533:AD596" si="65">FORECAST(Y533,$AH$29:$AH$30,$AG$29:$AG$30)</f>
        <v>1.0987499999999999</v>
      </c>
    </row>
    <row r="534" spans="25:30">
      <c r="Y534" s="22">
        <v>0.73099999999999998</v>
      </c>
      <c r="Z534" s="23">
        <f t="shared" si="61"/>
        <v>0.96637499999999998</v>
      </c>
      <c r="AA534" s="23">
        <f t="shared" si="62"/>
        <v>1.0327500000000001</v>
      </c>
      <c r="AB534" s="23">
        <f t="shared" si="63"/>
        <v>1.0991249999999999</v>
      </c>
      <c r="AC534" s="23">
        <f t="shared" si="64"/>
        <v>1.1655000000000002</v>
      </c>
      <c r="AD534" s="23">
        <f t="shared" si="65"/>
        <v>1.0991249999999999</v>
      </c>
    </row>
    <row r="535" spans="25:30">
      <c r="Y535" s="22">
        <v>0.73199999999999998</v>
      </c>
      <c r="Z535" s="23">
        <f t="shared" si="61"/>
        <v>0.96649999999999991</v>
      </c>
      <c r="AA535" s="23">
        <f t="shared" si="62"/>
        <v>1.0329999999999999</v>
      </c>
      <c r="AB535" s="23">
        <f t="shared" si="63"/>
        <v>1.0994999999999999</v>
      </c>
      <c r="AC535" s="23">
        <f t="shared" si="64"/>
        <v>1.1660000000000001</v>
      </c>
      <c r="AD535" s="23">
        <f t="shared" si="65"/>
        <v>1.0994999999999999</v>
      </c>
    </row>
    <row r="536" spans="25:30">
      <c r="Y536" s="22">
        <v>0.73299999999999998</v>
      </c>
      <c r="Z536" s="23">
        <f t="shared" si="61"/>
        <v>0.96662499999999996</v>
      </c>
      <c r="AA536" s="23">
        <f t="shared" si="62"/>
        <v>1.03325</v>
      </c>
      <c r="AB536" s="23">
        <f t="shared" si="63"/>
        <v>1.0998749999999999</v>
      </c>
      <c r="AC536" s="23">
        <f t="shared" si="64"/>
        <v>1.1665000000000001</v>
      </c>
      <c r="AD536" s="23">
        <f t="shared" si="65"/>
        <v>1.0998749999999999</v>
      </c>
    </row>
    <row r="537" spans="25:30">
      <c r="Y537" s="22">
        <v>0.73399999999999999</v>
      </c>
      <c r="Z537" s="23">
        <f t="shared" si="61"/>
        <v>0.96675</v>
      </c>
      <c r="AA537" s="23">
        <f t="shared" si="62"/>
        <v>1.0335000000000001</v>
      </c>
      <c r="AB537" s="23">
        <f t="shared" si="63"/>
        <v>1.10025</v>
      </c>
      <c r="AC537" s="23">
        <f t="shared" si="64"/>
        <v>1.1670000000000003</v>
      </c>
      <c r="AD537" s="23">
        <f t="shared" si="65"/>
        <v>1.10025</v>
      </c>
    </row>
    <row r="538" spans="25:30">
      <c r="Y538" s="22">
        <v>0.73499999999999999</v>
      </c>
      <c r="Z538" s="23">
        <f t="shared" si="61"/>
        <v>0.96687499999999993</v>
      </c>
      <c r="AA538" s="23">
        <f t="shared" si="62"/>
        <v>1.0337499999999999</v>
      </c>
      <c r="AB538" s="23">
        <f t="shared" si="63"/>
        <v>1.100625</v>
      </c>
      <c r="AC538" s="23">
        <f t="shared" si="64"/>
        <v>1.1675000000000002</v>
      </c>
      <c r="AD538" s="23">
        <f t="shared" si="65"/>
        <v>1.100625</v>
      </c>
    </row>
    <row r="539" spans="25:30">
      <c r="Y539" s="22">
        <v>0.73599999999999999</v>
      </c>
      <c r="Z539" s="23">
        <f t="shared" si="61"/>
        <v>0.96699999999999997</v>
      </c>
      <c r="AA539" s="23">
        <f t="shared" si="62"/>
        <v>1.034</v>
      </c>
      <c r="AB539" s="23">
        <f t="shared" si="63"/>
        <v>1.101</v>
      </c>
      <c r="AC539" s="23">
        <f t="shared" si="64"/>
        <v>1.1680000000000001</v>
      </c>
      <c r="AD539" s="23">
        <f t="shared" si="65"/>
        <v>1.101</v>
      </c>
    </row>
    <row r="540" spans="25:30">
      <c r="Y540" s="22">
        <v>0.73699999999999999</v>
      </c>
      <c r="Z540" s="23">
        <f t="shared" si="61"/>
        <v>0.9671249999999999</v>
      </c>
      <c r="AA540" s="23">
        <f t="shared" si="62"/>
        <v>1.0342499999999999</v>
      </c>
      <c r="AB540" s="23">
        <f t="shared" si="63"/>
        <v>1.101375</v>
      </c>
      <c r="AC540" s="23">
        <f t="shared" si="64"/>
        <v>1.1685000000000001</v>
      </c>
      <c r="AD540" s="23">
        <f t="shared" si="65"/>
        <v>1.101375</v>
      </c>
    </row>
    <row r="541" spans="25:30">
      <c r="Y541" s="22">
        <v>0.73799999999999999</v>
      </c>
      <c r="Z541" s="23">
        <f t="shared" si="61"/>
        <v>0.96724999999999994</v>
      </c>
      <c r="AA541" s="23">
        <f t="shared" si="62"/>
        <v>1.0345</v>
      </c>
      <c r="AB541" s="23">
        <f t="shared" si="63"/>
        <v>1.10175</v>
      </c>
      <c r="AC541" s="23">
        <f t="shared" si="64"/>
        <v>1.169</v>
      </c>
      <c r="AD541" s="23">
        <f t="shared" si="65"/>
        <v>1.10175</v>
      </c>
    </row>
    <row r="542" spans="25:30">
      <c r="Y542" s="22">
        <v>0.73899999999999999</v>
      </c>
      <c r="Z542" s="23">
        <f t="shared" si="61"/>
        <v>0.96737499999999998</v>
      </c>
      <c r="AA542" s="23">
        <f t="shared" si="62"/>
        <v>1.0347500000000001</v>
      </c>
      <c r="AB542" s="23">
        <f t="shared" si="63"/>
        <v>1.102125</v>
      </c>
      <c r="AC542" s="23">
        <f t="shared" si="64"/>
        <v>1.1695000000000002</v>
      </c>
      <c r="AD542" s="23">
        <f t="shared" si="65"/>
        <v>1.102125</v>
      </c>
    </row>
    <row r="543" spans="25:30">
      <c r="Y543" s="22">
        <v>0.74</v>
      </c>
      <c r="Z543" s="23">
        <f t="shared" si="61"/>
        <v>0.96749999999999992</v>
      </c>
      <c r="AA543" s="23">
        <f t="shared" si="62"/>
        <v>1.0349999999999999</v>
      </c>
      <c r="AB543" s="23">
        <f t="shared" si="63"/>
        <v>1.1025</v>
      </c>
      <c r="AC543" s="23">
        <f t="shared" si="64"/>
        <v>1.1700000000000002</v>
      </c>
      <c r="AD543" s="23">
        <f t="shared" si="65"/>
        <v>1.1025</v>
      </c>
    </row>
    <row r="544" spans="25:30">
      <c r="Y544" s="22">
        <v>0.74099999999999999</v>
      </c>
      <c r="Z544" s="23">
        <f t="shared" si="61"/>
        <v>0.96762499999999996</v>
      </c>
      <c r="AA544" s="23">
        <f t="shared" si="62"/>
        <v>1.03525</v>
      </c>
      <c r="AB544" s="23">
        <f t="shared" si="63"/>
        <v>1.102875</v>
      </c>
      <c r="AC544" s="23">
        <f t="shared" si="64"/>
        <v>1.1705000000000001</v>
      </c>
      <c r="AD544" s="23">
        <f t="shared" si="65"/>
        <v>1.102875</v>
      </c>
    </row>
    <row r="545" spans="25:30">
      <c r="Y545" s="22">
        <v>0.74199999999999999</v>
      </c>
      <c r="Z545" s="23">
        <f t="shared" si="61"/>
        <v>0.96774999999999989</v>
      </c>
      <c r="AA545" s="23">
        <f t="shared" si="62"/>
        <v>1.0354999999999999</v>
      </c>
      <c r="AB545" s="23">
        <f t="shared" si="63"/>
        <v>1.1032500000000001</v>
      </c>
      <c r="AC545" s="23">
        <f t="shared" si="64"/>
        <v>1.1710000000000003</v>
      </c>
      <c r="AD545" s="23">
        <f t="shared" si="65"/>
        <v>1.1032500000000001</v>
      </c>
    </row>
    <row r="546" spans="25:30">
      <c r="Y546" s="22">
        <v>0.74299999999999999</v>
      </c>
      <c r="Z546" s="23">
        <f t="shared" si="61"/>
        <v>0.96787499999999993</v>
      </c>
      <c r="AA546" s="23">
        <f t="shared" si="62"/>
        <v>1.0357499999999999</v>
      </c>
      <c r="AB546" s="23">
        <f t="shared" si="63"/>
        <v>1.1036250000000001</v>
      </c>
      <c r="AC546" s="23">
        <f t="shared" si="64"/>
        <v>1.1715000000000002</v>
      </c>
      <c r="AD546" s="23">
        <f t="shared" si="65"/>
        <v>1.1036250000000001</v>
      </c>
    </row>
    <row r="547" spans="25:30">
      <c r="Y547" s="22">
        <v>0.74399999999999999</v>
      </c>
      <c r="Z547" s="23">
        <f t="shared" si="61"/>
        <v>0.96799999999999997</v>
      </c>
      <c r="AA547" s="23">
        <f t="shared" si="62"/>
        <v>1.036</v>
      </c>
      <c r="AB547" s="23">
        <f t="shared" si="63"/>
        <v>1.1040000000000001</v>
      </c>
      <c r="AC547" s="23">
        <f t="shared" si="64"/>
        <v>1.1720000000000002</v>
      </c>
      <c r="AD547" s="23">
        <f t="shared" si="65"/>
        <v>1.1040000000000001</v>
      </c>
    </row>
    <row r="548" spans="25:30">
      <c r="Y548" s="22">
        <v>0.745</v>
      </c>
      <c r="Z548" s="23">
        <f t="shared" si="61"/>
        <v>0.9681249999999999</v>
      </c>
      <c r="AA548" s="23">
        <f t="shared" si="62"/>
        <v>1.0362499999999999</v>
      </c>
      <c r="AB548" s="23">
        <f t="shared" si="63"/>
        <v>1.1043750000000001</v>
      </c>
      <c r="AC548" s="23">
        <f t="shared" si="64"/>
        <v>1.1725000000000001</v>
      </c>
      <c r="AD548" s="23">
        <f t="shared" si="65"/>
        <v>1.1043750000000001</v>
      </c>
    </row>
    <row r="549" spans="25:30">
      <c r="Y549" s="22">
        <v>0.746</v>
      </c>
      <c r="Z549" s="23">
        <f t="shared" si="61"/>
        <v>0.96824999999999994</v>
      </c>
      <c r="AA549" s="23">
        <f t="shared" si="62"/>
        <v>1.0365</v>
      </c>
      <c r="AB549" s="23">
        <f t="shared" si="63"/>
        <v>1.1047499999999999</v>
      </c>
      <c r="AC549" s="23">
        <f t="shared" si="64"/>
        <v>1.173</v>
      </c>
      <c r="AD549" s="23">
        <f t="shared" si="65"/>
        <v>1.1047499999999999</v>
      </c>
    </row>
    <row r="550" spans="25:30">
      <c r="Y550" s="22">
        <v>0.747</v>
      </c>
      <c r="Z550" s="23">
        <f t="shared" si="61"/>
        <v>0.96837499999999999</v>
      </c>
      <c r="AA550" s="23">
        <f t="shared" si="62"/>
        <v>1.0367500000000001</v>
      </c>
      <c r="AB550" s="23">
        <f t="shared" si="63"/>
        <v>1.1051249999999999</v>
      </c>
      <c r="AC550" s="23">
        <f t="shared" si="64"/>
        <v>1.1735000000000002</v>
      </c>
      <c r="AD550" s="23">
        <f t="shared" si="65"/>
        <v>1.1051249999999999</v>
      </c>
    </row>
    <row r="551" spans="25:30">
      <c r="Y551" s="22">
        <v>0.748</v>
      </c>
      <c r="Z551" s="23">
        <f t="shared" si="61"/>
        <v>0.96849999999999992</v>
      </c>
      <c r="AA551" s="23">
        <f t="shared" si="62"/>
        <v>1.0369999999999999</v>
      </c>
      <c r="AB551" s="23">
        <f t="shared" si="63"/>
        <v>1.1054999999999999</v>
      </c>
      <c r="AC551" s="23">
        <f t="shared" si="64"/>
        <v>1.1740000000000002</v>
      </c>
      <c r="AD551" s="23">
        <f t="shared" si="65"/>
        <v>1.1054999999999999</v>
      </c>
    </row>
    <row r="552" spans="25:30">
      <c r="Y552" s="22">
        <v>0.749</v>
      </c>
      <c r="Z552" s="23">
        <f t="shared" si="61"/>
        <v>0.96862499999999996</v>
      </c>
      <c r="AA552" s="23">
        <f t="shared" si="62"/>
        <v>1.03725</v>
      </c>
      <c r="AB552" s="23">
        <f t="shared" si="63"/>
        <v>1.1058749999999999</v>
      </c>
      <c r="AC552" s="23">
        <f t="shared" si="64"/>
        <v>1.1745000000000001</v>
      </c>
      <c r="AD552" s="23">
        <f t="shared" si="65"/>
        <v>1.1058749999999999</v>
      </c>
    </row>
    <row r="553" spans="25:30">
      <c r="Y553" s="22">
        <v>0.75</v>
      </c>
      <c r="Z553" s="23">
        <f t="shared" si="61"/>
        <v>0.96875</v>
      </c>
      <c r="AA553" s="23">
        <f t="shared" si="62"/>
        <v>1.0375000000000001</v>
      </c>
      <c r="AB553" s="23">
        <f t="shared" si="63"/>
        <v>1.10625</v>
      </c>
      <c r="AC553" s="23">
        <f t="shared" si="64"/>
        <v>1.1750000000000003</v>
      </c>
      <c r="AD553" s="23">
        <f t="shared" si="65"/>
        <v>1.10625</v>
      </c>
    </row>
    <row r="554" spans="25:30">
      <c r="Y554" s="22">
        <v>0.751</v>
      </c>
      <c r="Z554" s="23">
        <f t="shared" si="61"/>
        <v>0.96887499999999993</v>
      </c>
      <c r="AA554" s="23">
        <f t="shared" si="62"/>
        <v>1.03775</v>
      </c>
      <c r="AB554" s="23">
        <f t="shared" si="63"/>
        <v>1.106625</v>
      </c>
      <c r="AC554" s="23">
        <f t="shared" si="64"/>
        <v>1.1755000000000002</v>
      </c>
      <c r="AD554" s="23">
        <f t="shared" si="65"/>
        <v>1.106625</v>
      </c>
    </row>
    <row r="555" spans="25:30">
      <c r="Y555" s="22">
        <v>0.752</v>
      </c>
      <c r="Z555" s="23">
        <f t="shared" si="61"/>
        <v>0.96899999999999997</v>
      </c>
      <c r="AA555" s="23">
        <f t="shared" si="62"/>
        <v>1.038</v>
      </c>
      <c r="AB555" s="23">
        <f t="shared" si="63"/>
        <v>1.107</v>
      </c>
      <c r="AC555" s="23">
        <f t="shared" si="64"/>
        <v>1.1760000000000002</v>
      </c>
      <c r="AD555" s="23">
        <f t="shared" si="65"/>
        <v>1.107</v>
      </c>
    </row>
    <row r="556" spans="25:30">
      <c r="Y556" s="22">
        <v>0.753</v>
      </c>
      <c r="Z556" s="23">
        <f t="shared" si="61"/>
        <v>0.96912500000000001</v>
      </c>
      <c r="AA556" s="23">
        <f t="shared" si="62"/>
        <v>1.0382500000000001</v>
      </c>
      <c r="AB556" s="23">
        <f t="shared" si="63"/>
        <v>1.107375</v>
      </c>
      <c r="AC556" s="23">
        <f t="shared" si="64"/>
        <v>1.1765000000000001</v>
      </c>
      <c r="AD556" s="23">
        <f t="shared" si="65"/>
        <v>1.107375</v>
      </c>
    </row>
    <row r="557" spans="25:30">
      <c r="Y557" s="22">
        <v>0.754</v>
      </c>
      <c r="Z557" s="23">
        <f t="shared" si="61"/>
        <v>0.96924999999999994</v>
      </c>
      <c r="AA557" s="23">
        <f t="shared" si="62"/>
        <v>1.0385</v>
      </c>
      <c r="AB557" s="23">
        <f t="shared" si="63"/>
        <v>1.10775</v>
      </c>
      <c r="AC557" s="23">
        <f t="shared" si="64"/>
        <v>1.177</v>
      </c>
      <c r="AD557" s="23">
        <f t="shared" si="65"/>
        <v>1.10775</v>
      </c>
    </row>
    <row r="558" spans="25:30">
      <c r="Y558" s="22">
        <v>0.755</v>
      </c>
      <c r="Z558" s="23">
        <f t="shared" si="61"/>
        <v>0.96937499999999999</v>
      </c>
      <c r="AA558" s="23">
        <f t="shared" si="62"/>
        <v>1.0387500000000001</v>
      </c>
      <c r="AB558" s="23">
        <f t="shared" si="63"/>
        <v>1.108125</v>
      </c>
      <c r="AC558" s="23">
        <f t="shared" si="64"/>
        <v>1.1775000000000002</v>
      </c>
      <c r="AD558" s="23">
        <f t="shared" si="65"/>
        <v>1.108125</v>
      </c>
    </row>
    <row r="559" spans="25:30">
      <c r="Y559" s="22">
        <v>0.75600000000000001</v>
      </c>
      <c r="Z559" s="23">
        <f t="shared" si="61"/>
        <v>0.96949999999999992</v>
      </c>
      <c r="AA559" s="23">
        <f t="shared" si="62"/>
        <v>1.0389999999999999</v>
      </c>
      <c r="AB559" s="23">
        <f t="shared" si="63"/>
        <v>1.1085</v>
      </c>
      <c r="AC559" s="23">
        <f t="shared" si="64"/>
        <v>1.1780000000000002</v>
      </c>
      <c r="AD559" s="23">
        <f t="shared" si="65"/>
        <v>1.1085</v>
      </c>
    </row>
    <row r="560" spans="25:30">
      <c r="Y560" s="22">
        <v>0.75700000000000001</v>
      </c>
      <c r="Z560" s="23">
        <f t="shared" si="61"/>
        <v>0.96962499999999996</v>
      </c>
      <c r="AA560" s="23">
        <f t="shared" si="62"/>
        <v>1.03925</v>
      </c>
      <c r="AB560" s="23">
        <f t="shared" si="63"/>
        <v>1.1088749999999998</v>
      </c>
      <c r="AC560" s="23">
        <f t="shared" si="64"/>
        <v>1.1785000000000001</v>
      </c>
      <c r="AD560" s="23">
        <f t="shared" si="65"/>
        <v>1.1088749999999998</v>
      </c>
    </row>
    <row r="561" spans="25:30">
      <c r="Y561" s="22">
        <v>0.75800000000000001</v>
      </c>
      <c r="Z561" s="23">
        <f t="shared" si="61"/>
        <v>0.96975</v>
      </c>
      <c r="AA561" s="23">
        <f t="shared" si="62"/>
        <v>1.0395000000000001</v>
      </c>
      <c r="AB561" s="23">
        <f t="shared" si="63"/>
        <v>1.1092499999999998</v>
      </c>
      <c r="AC561" s="23">
        <f t="shared" si="64"/>
        <v>1.1790000000000003</v>
      </c>
      <c r="AD561" s="23">
        <f t="shared" si="65"/>
        <v>1.1092499999999998</v>
      </c>
    </row>
    <row r="562" spans="25:30">
      <c r="Y562" s="22">
        <v>0.75900000000000001</v>
      </c>
      <c r="Z562" s="23">
        <f t="shared" si="61"/>
        <v>0.96987499999999993</v>
      </c>
      <c r="AA562" s="23">
        <f t="shared" si="62"/>
        <v>1.03975</v>
      </c>
      <c r="AB562" s="23">
        <f t="shared" si="63"/>
        <v>1.1096249999999999</v>
      </c>
      <c r="AC562" s="23">
        <f t="shared" si="64"/>
        <v>1.1795000000000002</v>
      </c>
      <c r="AD562" s="23">
        <f t="shared" si="65"/>
        <v>1.1096249999999999</v>
      </c>
    </row>
    <row r="563" spans="25:30">
      <c r="Y563" s="22">
        <v>0.76</v>
      </c>
      <c r="Z563" s="23">
        <f t="shared" si="61"/>
        <v>0.97</v>
      </c>
      <c r="AA563" s="23">
        <f t="shared" si="62"/>
        <v>1.04</v>
      </c>
      <c r="AB563" s="23">
        <f t="shared" si="63"/>
        <v>1.1099999999999999</v>
      </c>
      <c r="AC563" s="23">
        <f t="shared" si="64"/>
        <v>1.1800000000000002</v>
      </c>
      <c r="AD563" s="23">
        <f t="shared" si="65"/>
        <v>1.1099999999999999</v>
      </c>
    </row>
    <row r="564" spans="25:30">
      <c r="Y564" s="22">
        <v>0.76100000000000001</v>
      </c>
      <c r="Z564" s="23">
        <f t="shared" si="61"/>
        <v>0.9701249999999999</v>
      </c>
      <c r="AA564" s="23">
        <f t="shared" si="62"/>
        <v>1.0402499999999999</v>
      </c>
      <c r="AB564" s="23">
        <f t="shared" si="63"/>
        <v>1.1103749999999999</v>
      </c>
      <c r="AC564" s="23">
        <f t="shared" si="64"/>
        <v>1.1805000000000001</v>
      </c>
      <c r="AD564" s="23">
        <f t="shared" si="65"/>
        <v>1.1103749999999999</v>
      </c>
    </row>
    <row r="565" spans="25:30">
      <c r="Y565" s="22">
        <v>0.76200000000000001</v>
      </c>
      <c r="Z565" s="23">
        <f t="shared" si="61"/>
        <v>0.97024999999999995</v>
      </c>
      <c r="AA565" s="23">
        <f t="shared" si="62"/>
        <v>1.0405</v>
      </c>
      <c r="AB565" s="23">
        <f t="shared" si="63"/>
        <v>1.1107499999999999</v>
      </c>
      <c r="AC565" s="23">
        <f t="shared" si="64"/>
        <v>1.181</v>
      </c>
      <c r="AD565" s="23">
        <f t="shared" si="65"/>
        <v>1.1107499999999999</v>
      </c>
    </row>
    <row r="566" spans="25:30">
      <c r="Y566" s="22">
        <v>0.76300000000000101</v>
      </c>
      <c r="Z566" s="23">
        <f t="shared" si="61"/>
        <v>0.9703750000000001</v>
      </c>
      <c r="AA566" s="23">
        <f t="shared" si="62"/>
        <v>1.0407500000000003</v>
      </c>
      <c r="AB566" s="23">
        <f t="shared" si="63"/>
        <v>1.1111250000000004</v>
      </c>
      <c r="AC566" s="23">
        <f t="shared" si="64"/>
        <v>1.1815000000000007</v>
      </c>
      <c r="AD566" s="23">
        <f t="shared" si="65"/>
        <v>1.1111250000000004</v>
      </c>
    </row>
    <row r="567" spans="25:30">
      <c r="Y567" s="22">
        <v>0.76400000000000101</v>
      </c>
      <c r="Z567" s="23">
        <f t="shared" si="61"/>
        <v>0.97050000000000014</v>
      </c>
      <c r="AA567" s="23">
        <f t="shared" si="62"/>
        <v>1.0410000000000004</v>
      </c>
      <c r="AB567" s="23">
        <f t="shared" si="63"/>
        <v>1.1115000000000004</v>
      </c>
      <c r="AC567" s="23">
        <f t="shared" si="64"/>
        <v>1.1820000000000006</v>
      </c>
      <c r="AD567" s="23">
        <f t="shared" si="65"/>
        <v>1.1115000000000004</v>
      </c>
    </row>
    <row r="568" spans="25:30">
      <c r="Y568" s="22">
        <v>0.76500000000000101</v>
      </c>
      <c r="Z568" s="23">
        <f t="shared" si="61"/>
        <v>0.97062500000000007</v>
      </c>
      <c r="AA568" s="23">
        <f t="shared" si="62"/>
        <v>1.0412500000000002</v>
      </c>
      <c r="AB568" s="23">
        <f t="shared" si="63"/>
        <v>1.1118750000000004</v>
      </c>
      <c r="AC568" s="23">
        <f t="shared" si="64"/>
        <v>1.1825000000000006</v>
      </c>
      <c r="AD568" s="23">
        <f t="shared" si="65"/>
        <v>1.1118750000000004</v>
      </c>
    </row>
    <row r="569" spans="25:30">
      <c r="Y569" s="22">
        <v>0.76600000000000101</v>
      </c>
      <c r="Z569" s="23">
        <f t="shared" si="61"/>
        <v>0.97075000000000011</v>
      </c>
      <c r="AA569" s="23">
        <f t="shared" si="62"/>
        <v>1.0415000000000003</v>
      </c>
      <c r="AB569" s="23">
        <f t="shared" si="63"/>
        <v>1.1122500000000004</v>
      </c>
      <c r="AC569" s="23">
        <f t="shared" si="64"/>
        <v>1.1830000000000007</v>
      </c>
      <c r="AD569" s="23">
        <f t="shared" si="65"/>
        <v>1.1122500000000004</v>
      </c>
    </row>
    <row r="570" spans="25:30">
      <c r="Y570" s="22">
        <v>0.76700000000000101</v>
      </c>
      <c r="Z570" s="23">
        <f t="shared" si="61"/>
        <v>0.97087500000000004</v>
      </c>
      <c r="AA570" s="23">
        <f t="shared" si="62"/>
        <v>1.0417500000000002</v>
      </c>
      <c r="AB570" s="23">
        <f t="shared" si="63"/>
        <v>1.1126250000000004</v>
      </c>
      <c r="AC570" s="23">
        <f t="shared" si="64"/>
        <v>1.1835000000000007</v>
      </c>
      <c r="AD570" s="23">
        <f t="shared" si="65"/>
        <v>1.1126250000000004</v>
      </c>
    </row>
    <row r="571" spans="25:30">
      <c r="Y571" s="22">
        <v>0.76800000000000102</v>
      </c>
      <c r="Z571" s="23">
        <f t="shared" si="61"/>
        <v>0.97100000000000009</v>
      </c>
      <c r="AA571" s="23">
        <f t="shared" si="62"/>
        <v>1.0420000000000003</v>
      </c>
      <c r="AB571" s="23">
        <f t="shared" si="63"/>
        <v>1.1130000000000004</v>
      </c>
      <c r="AC571" s="23">
        <f t="shared" si="64"/>
        <v>1.1840000000000006</v>
      </c>
      <c r="AD571" s="23">
        <f t="shared" si="65"/>
        <v>1.1130000000000004</v>
      </c>
    </row>
    <row r="572" spans="25:30">
      <c r="Y572" s="22">
        <v>0.76900000000000102</v>
      </c>
      <c r="Z572" s="23">
        <f t="shared" si="61"/>
        <v>0.97112500000000013</v>
      </c>
      <c r="AA572" s="23">
        <f t="shared" si="62"/>
        <v>1.0422500000000003</v>
      </c>
      <c r="AB572" s="23">
        <f t="shared" si="63"/>
        <v>1.1133750000000004</v>
      </c>
      <c r="AC572" s="23">
        <f t="shared" si="64"/>
        <v>1.1845000000000008</v>
      </c>
      <c r="AD572" s="23">
        <f t="shared" si="65"/>
        <v>1.1133750000000004</v>
      </c>
    </row>
    <row r="573" spans="25:30">
      <c r="Y573" s="22">
        <v>0.77000000000000102</v>
      </c>
      <c r="Z573" s="23">
        <f t="shared" si="61"/>
        <v>0.97125000000000006</v>
      </c>
      <c r="AA573" s="23">
        <f t="shared" si="62"/>
        <v>1.0425000000000002</v>
      </c>
      <c r="AB573" s="23">
        <f t="shared" si="63"/>
        <v>1.1137500000000005</v>
      </c>
      <c r="AC573" s="23">
        <f t="shared" si="64"/>
        <v>1.1850000000000007</v>
      </c>
      <c r="AD573" s="23">
        <f t="shared" si="65"/>
        <v>1.1137500000000005</v>
      </c>
    </row>
    <row r="574" spans="25:30">
      <c r="Y574" s="22">
        <v>0.77100000000000102</v>
      </c>
      <c r="Z574" s="23">
        <f t="shared" si="61"/>
        <v>0.9713750000000001</v>
      </c>
      <c r="AA574" s="23">
        <f t="shared" si="62"/>
        <v>1.0427500000000003</v>
      </c>
      <c r="AB574" s="23">
        <f t="shared" si="63"/>
        <v>1.1141250000000005</v>
      </c>
      <c r="AC574" s="23">
        <f t="shared" si="64"/>
        <v>1.1855000000000007</v>
      </c>
      <c r="AD574" s="23">
        <f t="shared" si="65"/>
        <v>1.1141250000000005</v>
      </c>
    </row>
    <row r="575" spans="25:30">
      <c r="Y575" s="22">
        <v>0.77200000000000102</v>
      </c>
      <c r="Z575" s="23">
        <f t="shared" si="61"/>
        <v>0.97150000000000003</v>
      </c>
      <c r="AA575" s="23">
        <f t="shared" si="62"/>
        <v>1.0430000000000001</v>
      </c>
      <c r="AB575" s="23">
        <f t="shared" si="63"/>
        <v>1.1145000000000003</v>
      </c>
      <c r="AC575" s="23">
        <f t="shared" si="64"/>
        <v>1.1860000000000006</v>
      </c>
      <c r="AD575" s="23">
        <f t="shared" si="65"/>
        <v>1.1145000000000003</v>
      </c>
    </row>
    <row r="576" spans="25:30">
      <c r="Y576" s="22">
        <v>0.77300000000000102</v>
      </c>
      <c r="Z576" s="23">
        <f t="shared" si="61"/>
        <v>0.97162500000000007</v>
      </c>
      <c r="AA576" s="23">
        <f t="shared" si="62"/>
        <v>1.0432500000000002</v>
      </c>
      <c r="AB576" s="23">
        <f t="shared" si="63"/>
        <v>1.1148750000000003</v>
      </c>
      <c r="AC576" s="23">
        <f t="shared" si="64"/>
        <v>1.1865000000000006</v>
      </c>
      <c r="AD576" s="23">
        <f t="shared" si="65"/>
        <v>1.1148750000000003</v>
      </c>
    </row>
    <row r="577" spans="25:30">
      <c r="Y577" s="22">
        <v>0.77400000000000102</v>
      </c>
      <c r="Z577" s="23">
        <f t="shared" si="61"/>
        <v>0.97175000000000011</v>
      </c>
      <c r="AA577" s="23">
        <f t="shared" si="62"/>
        <v>1.0435000000000003</v>
      </c>
      <c r="AB577" s="23">
        <f t="shared" si="63"/>
        <v>1.1152500000000003</v>
      </c>
      <c r="AC577" s="23">
        <f t="shared" si="64"/>
        <v>1.1870000000000007</v>
      </c>
      <c r="AD577" s="23">
        <f t="shared" si="65"/>
        <v>1.1152500000000003</v>
      </c>
    </row>
    <row r="578" spans="25:30">
      <c r="Y578" s="22">
        <v>0.77500000000000102</v>
      </c>
      <c r="Z578" s="23">
        <f t="shared" si="61"/>
        <v>0.97187500000000004</v>
      </c>
      <c r="AA578" s="23">
        <f t="shared" si="62"/>
        <v>1.0437500000000002</v>
      </c>
      <c r="AB578" s="23">
        <f t="shared" si="63"/>
        <v>1.1156250000000003</v>
      </c>
      <c r="AC578" s="23">
        <f t="shared" si="64"/>
        <v>1.1875000000000007</v>
      </c>
      <c r="AD578" s="23">
        <f t="shared" si="65"/>
        <v>1.1156250000000003</v>
      </c>
    </row>
    <row r="579" spans="25:30">
      <c r="Y579" s="22">
        <v>0.77600000000000102</v>
      </c>
      <c r="Z579" s="23">
        <f t="shared" si="61"/>
        <v>0.97200000000000009</v>
      </c>
      <c r="AA579" s="23">
        <f t="shared" si="62"/>
        <v>1.0440000000000003</v>
      </c>
      <c r="AB579" s="23">
        <f t="shared" si="63"/>
        <v>1.1160000000000003</v>
      </c>
      <c r="AC579" s="23">
        <f t="shared" si="64"/>
        <v>1.1880000000000006</v>
      </c>
      <c r="AD579" s="23">
        <f t="shared" si="65"/>
        <v>1.1160000000000003</v>
      </c>
    </row>
    <row r="580" spans="25:30">
      <c r="Y580" s="22">
        <v>0.77700000000000102</v>
      </c>
      <c r="Z580" s="23">
        <f t="shared" si="61"/>
        <v>0.97212500000000013</v>
      </c>
      <c r="AA580" s="23">
        <f t="shared" si="62"/>
        <v>1.0442500000000003</v>
      </c>
      <c r="AB580" s="23">
        <f t="shared" si="63"/>
        <v>1.1163750000000003</v>
      </c>
      <c r="AC580" s="23">
        <f t="shared" si="64"/>
        <v>1.1885000000000008</v>
      </c>
      <c r="AD580" s="23">
        <f t="shared" si="65"/>
        <v>1.1163750000000003</v>
      </c>
    </row>
    <row r="581" spans="25:30">
      <c r="Y581" s="22">
        <v>0.77800000000000102</v>
      </c>
      <c r="Z581" s="23">
        <f t="shared" si="61"/>
        <v>0.97225000000000006</v>
      </c>
      <c r="AA581" s="23">
        <f t="shared" si="62"/>
        <v>1.0445000000000002</v>
      </c>
      <c r="AB581" s="23">
        <f t="shared" si="63"/>
        <v>1.1167500000000004</v>
      </c>
      <c r="AC581" s="23">
        <f t="shared" si="64"/>
        <v>1.1890000000000007</v>
      </c>
      <c r="AD581" s="23">
        <f t="shared" si="65"/>
        <v>1.1167500000000004</v>
      </c>
    </row>
    <row r="582" spans="25:30">
      <c r="Y582" s="22">
        <v>0.77900000000000102</v>
      </c>
      <c r="Z582" s="23">
        <f t="shared" si="61"/>
        <v>0.9723750000000001</v>
      </c>
      <c r="AA582" s="23">
        <f t="shared" si="62"/>
        <v>1.0447500000000003</v>
      </c>
      <c r="AB582" s="23">
        <f t="shared" si="63"/>
        <v>1.1171250000000004</v>
      </c>
      <c r="AC582" s="23">
        <f t="shared" si="64"/>
        <v>1.1895000000000007</v>
      </c>
      <c r="AD582" s="23">
        <f t="shared" si="65"/>
        <v>1.1171250000000004</v>
      </c>
    </row>
    <row r="583" spans="25:30">
      <c r="Y583" s="22">
        <v>0.78000000000000103</v>
      </c>
      <c r="Z583" s="23">
        <f t="shared" si="61"/>
        <v>0.97250000000000014</v>
      </c>
      <c r="AA583" s="23">
        <f t="shared" si="62"/>
        <v>1.0450000000000004</v>
      </c>
      <c r="AB583" s="23">
        <f t="shared" si="63"/>
        <v>1.1175000000000004</v>
      </c>
      <c r="AC583" s="23">
        <f t="shared" si="64"/>
        <v>1.1900000000000006</v>
      </c>
      <c r="AD583" s="23">
        <f t="shared" si="65"/>
        <v>1.1175000000000004</v>
      </c>
    </row>
    <row r="584" spans="25:30">
      <c r="Y584" s="22">
        <v>0.78100000000000103</v>
      </c>
      <c r="Z584" s="23">
        <f t="shared" si="61"/>
        <v>0.97262500000000007</v>
      </c>
      <c r="AA584" s="23">
        <f t="shared" si="62"/>
        <v>1.0452500000000002</v>
      </c>
      <c r="AB584" s="23">
        <f t="shared" si="63"/>
        <v>1.1178750000000004</v>
      </c>
      <c r="AC584" s="23">
        <f t="shared" si="64"/>
        <v>1.1905000000000006</v>
      </c>
      <c r="AD584" s="23">
        <f t="shared" si="65"/>
        <v>1.1178750000000004</v>
      </c>
    </row>
    <row r="585" spans="25:30">
      <c r="Y585" s="22">
        <v>0.78200000000000103</v>
      </c>
      <c r="Z585" s="23">
        <f t="shared" si="61"/>
        <v>0.97275000000000011</v>
      </c>
      <c r="AA585" s="23">
        <f t="shared" si="62"/>
        <v>1.0455000000000003</v>
      </c>
      <c r="AB585" s="23">
        <f t="shared" si="63"/>
        <v>1.1182500000000004</v>
      </c>
      <c r="AC585" s="23">
        <f t="shared" si="64"/>
        <v>1.1910000000000007</v>
      </c>
      <c r="AD585" s="23">
        <f t="shared" si="65"/>
        <v>1.1182500000000004</v>
      </c>
    </row>
    <row r="586" spans="25:30">
      <c r="Y586" s="22">
        <v>0.78300000000000103</v>
      </c>
      <c r="Z586" s="23">
        <f t="shared" si="61"/>
        <v>0.97287500000000005</v>
      </c>
      <c r="AA586" s="23">
        <f t="shared" si="62"/>
        <v>1.0457500000000002</v>
      </c>
      <c r="AB586" s="23">
        <f t="shared" si="63"/>
        <v>1.1186250000000004</v>
      </c>
      <c r="AC586" s="23">
        <f t="shared" si="64"/>
        <v>1.1915000000000007</v>
      </c>
      <c r="AD586" s="23">
        <f t="shared" si="65"/>
        <v>1.1186250000000004</v>
      </c>
    </row>
    <row r="587" spans="25:30">
      <c r="Y587" s="22">
        <v>0.78400000000000103</v>
      </c>
      <c r="Z587" s="23">
        <f t="shared" si="61"/>
        <v>0.97300000000000009</v>
      </c>
      <c r="AA587" s="23">
        <f t="shared" si="62"/>
        <v>1.0460000000000003</v>
      </c>
      <c r="AB587" s="23">
        <f t="shared" si="63"/>
        <v>1.1190000000000002</v>
      </c>
      <c r="AC587" s="23">
        <f t="shared" si="64"/>
        <v>1.1920000000000006</v>
      </c>
      <c r="AD587" s="23">
        <f t="shared" si="65"/>
        <v>1.1190000000000002</v>
      </c>
    </row>
    <row r="588" spans="25:30">
      <c r="Y588" s="22">
        <v>0.78500000000000103</v>
      </c>
      <c r="Z588" s="23">
        <f t="shared" si="61"/>
        <v>0.97312500000000013</v>
      </c>
      <c r="AA588" s="23">
        <f t="shared" si="62"/>
        <v>1.0462500000000003</v>
      </c>
      <c r="AB588" s="23">
        <f t="shared" si="63"/>
        <v>1.1193750000000002</v>
      </c>
      <c r="AC588" s="23">
        <f t="shared" si="64"/>
        <v>1.1925000000000008</v>
      </c>
      <c r="AD588" s="23">
        <f t="shared" si="65"/>
        <v>1.1193750000000002</v>
      </c>
    </row>
    <row r="589" spans="25:30">
      <c r="Y589" s="22">
        <v>0.78600000000000103</v>
      </c>
      <c r="Z589" s="23">
        <f t="shared" si="61"/>
        <v>0.97325000000000006</v>
      </c>
      <c r="AA589" s="23">
        <f t="shared" si="62"/>
        <v>1.0465000000000002</v>
      </c>
      <c r="AB589" s="23">
        <f t="shared" si="63"/>
        <v>1.1197500000000002</v>
      </c>
      <c r="AC589" s="23">
        <f t="shared" si="64"/>
        <v>1.1930000000000007</v>
      </c>
      <c r="AD589" s="23">
        <f t="shared" si="65"/>
        <v>1.1197500000000002</v>
      </c>
    </row>
    <row r="590" spans="25:30">
      <c r="Y590" s="22">
        <v>0.78700000000000103</v>
      </c>
      <c r="Z590" s="23">
        <f t="shared" si="61"/>
        <v>0.9733750000000001</v>
      </c>
      <c r="AA590" s="23">
        <f t="shared" si="62"/>
        <v>1.0467500000000003</v>
      </c>
      <c r="AB590" s="23">
        <f t="shared" si="63"/>
        <v>1.1201250000000003</v>
      </c>
      <c r="AC590" s="23">
        <f t="shared" si="64"/>
        <v>1.1935000000000007</v>
      </c>
      <c r="AD590" s="23">
        <f t="shared" si="65"/>
        <v>1.1201250000000003</v>
      </c>
    </row>
    <row r="591" spans="25:30">
      <c r="Y591" s="22">
        <v>0.78800000000000103</v>
      </c>
      <c r="Z591" s="23">
        <f t="shared" si="61"/>
        <v>0.97350000000000003</v>
      </c>
      <c r="AA591" s="23">
        <f t="shared" si="62"/>
        <v>1.0470000000000002</v>
      </c>
      <c r="AB591" s="23">
        <f t="shared" si="63"/>
        <v>1.1205000000000003</v>
      </c>
      <c r="AC591" s="23">
        <f t="shared" si="64"/>
        <v>1.1940000000000006</v>
      </c>
      <c r="AD591" s="23">
        <f t="shared" si="65"/>
        <v>1.1205000000000003</v>
      </c>
    </row>
    <row r="592" spans="25:30">
      <c r="Y592" s="22">
        <v>0.78900000000000103</v>
      </c>
      <c r="Z592" s="23">
        <f t="shared" si="61"/>
        <v>0.97362500000000007</v>
      </c>
      <c r="AA592" s="23">
        <f t="shared" si="62"/>
        <v>1.0472500000000002</v>
      </c>
      <c r="AB592" s="23">
        <f t="shared" si="63"/>
        <v>1.1208750000000003</v>
      </c>
      <c r="AC592" s="23">
        <f t="shared" si="64"/>
        <v>1.1945000000000006</v>
      </c>
      <c r="AD592" s="23">
        <f t="shared" si="65"/>
        <v>1.1208750000000003</v>
      </c>
    </row>
    <row r="593" spans="25:30">
      <c r="Y593" s="22">
        <v>0.79000000000000103</v>
      </c>
      <c r="Z593" s="23">
        <f t="shared" si="61"/>
        <v>0.97375000000000012</v>
      </c>
      <c r="AA593" s="23">
        <f t="shared" si="62"/>
        <v>1.0475000000000003</v>
      </c>
      <c r="AB593" s="23">
        <f t="shared" si="63"/>
        <v>1.1212500000000003</v>
      </c>
      <c r="AC593" s="23">
        <f t="shared" si="64"/>
        <v>1.1950000000000007</v>
      </c>
      <c r="AD593" s="23">
        <f t="shared" si="65"/>
        <v>1.1212500000000003</v>
      </c>
    </row>
    <row r="594" spans="25:30">
      <c r="Y594" s="22">
        <v>0.79100000000000104</v>
      </c>
      <c r="Z594" s="23">
        <f t="shared" si="61"/>
        <v>0.97387500000000005</v>
      </c>
      <c r="AA594" s="23">
        <f t="shared" si="62"/>
        <v>1.0477500000000002</v>
      </c>
      <c r="AB594" s="23">
        <f t="shared" si="63"/>
        <v>1.1216250000000003</v>
      </c>
      <c r="AC594" s="23">
        <f t="shared" si="64"/>
        <v>1.1955000000000007</v>
      </c>
      <c r="AD594" s="23">
        <f t="shared" si="65"/>
        <v>1.1216250000000003</v>
      </c>
    </row>
    <row r="595" spans="25:30">
      <c r="Y595" s="22">
        <v>0.79200000000000104</v>
      </c>
      <c r="Z595" s="23">
        <f t="shared" si="61"/>
        <v>0.97400000000000009</v>
      </c>
      <c r="AA595" s="23">
        <f t="shared" si="62"/>
        <v>1.0480000000000003</v>
      </c>
      <c r="AB595" s="23">
        <f t="shared" si="63"/>
        <v>1.1220000000000003</v>
      </c>
      <c r="AC595" s="23">
        <f t="shared" si="64"/>
        <v>1.1960000000000006</v>
      </c>
      <c r="AD595" s="23">
        <f t="shared" si="65"/>
        <v>1.1220000000000003</v>
      </c>
    </row>
    <row r="596" spans="25:30">
      <c r="Y596" s="22">
        <v>0.79300000000000104</v>
      </c>
      <c r="Z596" s="23">
        <f t="shared" si="61"/>
        <v>0.97412500000000013</v>
      </c>
      <c r="AA596" s="23">
        <f t="shared" si="62"/>
        <v>1.0482500000000003</v>
      </c>
      <c r="AB596" s="23">
        <f t="shared" si="63"/>
        <v>1.1223750000000003</v>
      </c>
      <c r="AC596" s="23">
        <f t="shared" si="64"/>
        <v>1.1965000000000008</v>
      </c>
      <c r="AD596" s="23">
        <f t="shared" si="65"/>
        <v>1.1223750000000003</v>
      </c>
    </row>
    <row r="597" spans="25:30">
      <c r="Y597" s="22">
        <v>0.79400000000000104</v>
      </c>
      <c r="Z597" s="23">
        <f t="shared" ref="Z597:Z660" si="66">FORECAST(Y597,$AH$5:$AH$6,$AG$5:$AG$6)</f>
        <v>0.97425000000000006</v>
      </c>
      <c r="AA597" s="23">
        <f t="shared" ref="AA597:AA660" si="67">FORECAST(Y597,$AH$11:$AH$12,$AG$11:$AG$12)</f>
        <v>1.0485000000000002</v>
      </c>
      <c r="AB597" s="23">
        <f t="shared" ref="AB597:AB660" si="68">FORECAST(Y597,$AH$17:$AH$18,$AG$17:$AG$18)</f>
        <v>1.1227500000000004</v>
      </c>
      <c r="AC597" s="23">
        <f t="shared" ref="AC597:AC660" si="69">FORECAST(Y597,$AH$23:$AH$24,$AG$23:$AG$24)</f>
        <v>1.1970000000000007</v>
      </c>
      <c r="AD597" s="23">
        <f t="shared" ref="AD597:AD660" si="70">FORECAST(Y597,$AH$29:$AH$30,$AG$29:$AG$30)</f>
        <v>1.1227500000000004</v>
      </c>
    </row>
    <row r="598" spans="25:30">
      <c r="Y598" s="22">
        <v>0.79500000000000104</v>
      </c>
      <c r="Z598" s="23">
        <f t="shared" si="66"/>
        <v>0.9743750000000001</v>
      </c>
      <c r="AA598" s="23">
        <f t="shared" si="67"/>
        <v>1.0487500000000003</v>
      </c>
      <c r="AB598" s="23">
        <f t="shared" si="68"/>
        <v>1.1231250000000004</v>
      </c>
      <c r="AC598" s="23">
        <f t="shared" si="69"/>
        <v>1.1975000000000007</v>
      </c>
      <c r="AD598" s="23">
        <f t="shared" si="70"/>
        <v>1.1231250000000004</v>
      </c>
    </row>
    <row r="599" spans="25:30">
      <c r="Y599" s="22">
        <v>0.79600000000000104</v>
      </c>
      <c r="Z599" s="23">
        <f t="shared" si="66"/>
        <v>0.97450000000000014</v>
      </c>
      <c r="AA599" s="23">
        <f t="shared" si="67"/>
        <v>1.0490000000000004</v>
      </c>
      <c r="AB599" s="23">
        <f t="shared" si="68"/>
        <v>1.1235000000000004</v>
      </c>
      <c r="AC599" s="23">
        <f t="shared" si="69"/>
        <v>1.1980000000000006</v>
      </c>
      <c r="AD599" s="23">
        <f t="shared" si="70"/>
        <v>1.1235000000000004</v>
      </c>
    </row>
    <row r="600" spans="25:30">
      <c r="Y600" s="22">
        <v>0.79700000000000104</v>
      </c>
      <c r="Z600" s="23">
        <f t="shared" si="66"/>
        <v>0.97462500000000007</v>
      </c>
      <c r="AA600" s="23">
        <f t="shared" si="67"/>
        <v>1.0492500000000002</v>
      </c>
      <c r="AB600" s="23">
        <f t="shared" si="68"/>
        <v>1.1238750000000004</v>
      </c>
      <c r="AC600" s="23">
        <f t="shared" si="69"/>
        <v>1.1985000000000006</v>
      </c>
      <c r="AD600" s="23">
        <f t="shared" si="70"/>
        <v>1.1238750000000004</v>
      </c>
    </row>
    <row r="601" spans="25:30">
      <c r="Y601" s="22">
        <v>0.79800000000000104</v>
      </c>
      <c r="Z601" s="23">
        <f t="shared" si="66"/>
        <v>0.97475000000000012</v>
      </c>
      <c r="AA601" s="23">
        <f t="shared" si="67"/>
        <v>1.0495000000000003</v>
      </c>
      <c r="AB601" s="23">
        <f t="shared" si="68"/>
        <v>1.1242500000000004</v>
      </c>
      <c r="AC601" s="23">
        <f t="shared" si="69"/>
        <v>1.1990000000000007</v>
      </c>
      <c r="AD601" s="23">
        <f t="shared" si="70"/>
        <v>1.1242500000000004</v>
      </c>
    </row>
    <row r="602" spans="25:30">
      <c r="Y602" s="22">
        <v>0.79900000000000104</v>
      </c>
      <c r="Z602" s="23">
        <f t="shared" si="66"/>
        <v>0.97487500000000005</v>
      </c>
      <c r="AA602" s="23">
        <f t="shared" si="67"/>
        <v>1.0497500000000002</v>
      </c>
      <c r="AB602" s="23">
        <f t="shared" si="68"/>
        <v>1.1246250000000004</v>
      </c>
      <c r="AC602" s="23">
        <f t="shared" si="69"/>
        <v>1.1995000000000007</v>
      </c>
      <c r="AD602" s="23">
        <f t="shared" si="70"/>
        <v>1.1246250000000004</v>
      </c>
    </row>
    <row r="603" spans="25:30">
      <c r="Y603" s="22">
        <v>0.80000000000000104</v>
      </c>
      <c r="Z603" s="23">
        <f t="shared" si="66"/>
        <v>0.97500000000000009</v>
      </c>
      <c r="AA603" s="23">
        <f t="shared" si="67"/>
        <v>1.0500000000000003</v>
      </c>
      <c r="AB603" s="23">
        <f t="shared" si="68"/>
        <v>1.1250000000000004</v>
      </c>
      <c r="AC603" s="23">
        <f t="shared" si="69"/>
        <v>1.2000000000000006</v>
      </c>
      <c r="AD603" s="23">
        <f t="shared" si="70"/>
        <v>1.1250000000000004</v>
      </c>
    </row>
    <row r="604" spans="25:30">
      <c r="Y604" s="22">
        <v>0.80100000000000104</v>
      </c>
      <c r="Z604" s="23">
        <f t="shared" si="66"/>
        <v>0.97512500000000013</v>
      </c>
      <c r="AA604" s="23">
        <f t="shared" si="67"/>
        <v>1.0502500000000003</v>
      </c>
      <c r="AB604" s="23">
        <f t="shared" si="68"/>
        <v>1.1253750000000005</v>
      </c>
      <c r="AC604" s="23">
        <f t="shared" si="69"/>
        <v>1.2005000000000008</v>
      </c>
      <c r="AD604" s="23">
        <f t="shared" si="70"/>
        <v>1.1253750000000005</v>
      </c>
    </row>
    <row r="605" spans="25:30">
      <c r="Y605" s="22">
        <v>0.80200000000000105</v>
      </c>
      <c r="Z605" s="23">
        <f t="shared" si="66"/>
        <v>0.97525000000000006</v>
      </c>
      <c r="AA605" s="23">
        <f t="shared" si="67"/>
        <v>1.0505000000000002</v>
      </c>
      <c r="AB605" s="23">
        <f t="shared" si="68"/>
        <v>1.1257500000000005</v>
      </c>
      <c r="AC605" s="23">
        <f t="shared" si="69"/>
        <v>1.2010000000000007</v>
      </c>
      <c r="AD605" s="23">
        <f t="shared" si="70"/>
        <v>1.1257500000000005</v>
      </c>
    </row>
    <row r="606" spans="25:30">
      <c r="Y606" s="22">
        <v>0.80300000000000105</v>
      </c>
      <c r="Z606" s="23">
        <f t="shared" si="66"/>
        <v>0.9753750000000001</v>
      </c>
      <c r="AA606" s="23">
        <f t="shared" si="67"/>
        <v>1.0507500000000003</v>
      </c>
      <c r="AB606" s="23">
        <f t="shared" si="68"/>
        <v>1.1261250000000003</v>
      </c>
      <c r="AC606" s="23">
        <f t="shared" si="69"/>
        <v>1.2015000000000007</v>
      </c>
      <c r="AD606" s="23">
        <f t="shared" si="70"/>
        <v>1.1261250000000003</v>
      </c>
    </row>
    <row r="607" spans="25:30">
      <c r="Y607" s="22">
        <v>0.80400000000000105</v>
      </c>
      <c r="Z607" s="23">
        <f t="shared" si="66"/>
        <v>0.97550000000000003</v>
      </c>
      <c r="AA607" s="23">
        <f t="shared" si="67"/>
        <v>1.0510000000000002</v>
      </c>
      <c r="AB607" s="23">
        <f t="shared" si="68"/>
        <v>1.1265000000000003</v>
      </c>
      <c r="AC607" s="23">
        <f t="shared" si="69"/>
        <v>1.2020000000000006</v>
      </c>
      <c r="AD607" s="23">
        <f t="shared" si="70"/>
        <v>1.1265000000000003</v>
      </c>
    </row>
    <row r="608" spans="25:30">
      <c r="Y608" s="22">
        <v>0.80500000000000105</v>
      </c>
      <c r="Z608" s="23">
        <f t="shared" si="66"/>
        <v>0.97562500000000008</v>
      </c>
      <c r="AA608" s="23">
        <f t="shared" si="67"/>
        <v>1.0512500000000002</v>
      </c>
      <c r="AB608" s="23">
        <f t="shared" si="68"/>
        <v>1.1268750000000003</v>
      </c>
      <c r="AC608" s="23">
        <f t="shared" si="69"/>
        <v>1.2025000000000006</v>
      </c>
      <c r="AD608" s="23">
        <f t="shared" si="70"/>
        <v>1.1268750000000003</v>
      </c>
    </row>
    <row r="609" spans="25:30">
      <c r="Y609" s="22">
        <v>0.80600000000000105</v>
      </c>
      <c r="Z609" s="23">
        <f t="shared" si="66"/>
        <v>0.97575000000000012</v>
      </c>
      <c r="AA609" s="23">
        <f t="shared" si="67"/>
        <v>1.0515000000000003</v>
      </c>
      <c r="AB609" s="23">
        <f t="shared" si="68"/>
        <v>1.1272500000000003</v>
      </c>
      <c r="AC609" s="23">
        <f t="shared" si="69"/>
        <v>1.2030000000000007</v>
      </c>
      <c r="AD609" s="23">
        <f t="shared" si="70"/>
        <v>1.1272500000000003</v>
      </c>
    </row>
    <row r="610" spans="25:30">
      <c r="Y610" s="22">
        <v>0.80700000000000105</v>
      </c>
      <c r="Z610" s="23">
        <f t="shared" si="66"/>
        <v>0.97587500000000005</v>
      </c>
      <c r="AA610" s="23">
        <f t="shared" si="67"/>
        <v>1.0517500000000002</v>
      </c>
      <c r="AB610" s="23">
        <f t="shared" si="68"/>
        <v>1.1276250000000003</v>
      </c>
      <c r="AC610" s="23">
        <f t="shared" si="69"/>
        <v>1.2035000000000007</v>
      </c>
      <c r="AD610" s="23">
        <f t="shared" si="70"/>
        <v>1.1276250000000003</v>
      </c>
    </row>
    <row r="611" spans="25:30">
      <c r="Y611" s="22">
        <v>0.80800000000000105</v>
      </c>
      <c r="Z611" s="23">
        <f t="shared" si="66"/>
        <v>0.97600000000000009</v>
      </c>
      <c r="AA611" s="23">
        <f t="shared" si="67"/>
        <v>1.0520000000000003</v>
      </c>
      <c r="AB611" s="23">
        <f t="shared" si="68"/>
        <v>1.1280000000000003</v>
      </c>
      <c r="AC611" s="23">
        <f t="shared" si="69"/>
        <v>1.2040000000000006</v>
      </c>
      <c r="AD611" s="23">
        <f t="shared" si="70"/>
        <v>1.1280000000000003</v>
      </c>
    </row>
    <row r="612" spans="25:30">
      <c r="Y612" s="22">
        <v>0.80900000000000105</v>
      </c>
      <c r="Z612" s="23">
        <f t="shared" si="66"/>
        <v>0.97612500000000013</v>
      </c>
      <c r="AA612" s="23">
        <f t="shared" si="67"/>
        <v>1.0522500000000004</v>
      </c>
      <c r="AB612" s="23">
        <f t="shared" si="68"/>
        <v>1.1283750000000003</v>
      </c>
      <c r="AC612" s="23">
        <f t="shared" si="69"/>
        <v>1.2045000000000008</v>
      </c>
      <c r="AD612" s="23">
        <f t="shared" si="70"/>
        <v>1.1283750000000003</v>
      </c>
    </row>
    <row r="613" spans="25:30">
      <c r="Y613" s="22">
        <v>0.81000000000000105</v>
      </c>
      <c r="Z613" s="23">
        <f t="shared" si="66"/>
        <v>0.97625000000000006</v>
      </c>
      <c r="AA613" s="23">
        <f t="shared" si="67"/>
        <v>1.0525000000000002</v>
      </c>
      <c r="AB613" s="23">
        <f t="shared" si="68"/>
        <v>1.1287500000000004</v>
      </c>
      <c r="AC613" s="23">
        <f t="shared" si="69"/>
        <v>1.2050000000000007</v>
      </c>
      <c r="AD613" s="23">
        <f t="shared" si="70"/>
        <v>1.1287500000000004</v>
      </c>
    </row>
    <row r="614" spans="25:30">
      <c r="Y614" s="22">
        <v>0.81100000000000105</v>
      </c>
      <c r="Z614" s="23">
        <f t="shared" si="66"/>
        <v>0.9763750000000001</v>
      </c>
      <c r="AA614" s="23">
        <f t="shared" si="67"/>
        <v>1.0527500000000003</v>
      </c>
      <c r="AB614" s="23">
        <f t="shared" si="68"/>
        <v>1.1291250000000004</v>
      </c>
      <c r="AC614" s="23">
        <f t="shared" si="69"/>
        <v>1.2055000000000007</v>
      </c>
      <c r="AD614" s="23">
        <f t="shared" si="70"/>
        <v>1.1291250000000004</v>
      </c>
    </row>
    <row r="615" spans="25:30">
      <c r="Y615" s="22">
        <v>0.81200000000000105</v>
      </c>
      <c r="Z615" s="23">
        <f t="shared" si="66"/>
        <v>0.97650000000000015</v>
      </c>
      <c r="AA615" s="23">
        <f t="shared" si="67"/>
        <v>1.0530000000000004</v>
      </c>
      <c r="AB615" s="23">
        <f t="shared" si="68"/>
        <v>1.1295000000000004</v>
      </c>
      <c r="AC615" s="23">
        <f t="shared" si="69"/>
        <v>1.2060000000000006</v>
      </c>
      <c r="AD615" s="23">
        <f t="shared" si="70"/>
        <v>1.1295000000000004</v>
      </c>
    </row>
    <row r="616" spans="25:30">
      <c r="Y616" s="22">
        <v>0.81300000000000106</v>
      </c>
      <c r="Z616" s="23">
        <f t="shared" si="66"/>
        <v>0.97662500000000008</v>
      </c>
      <c r="AA616" s="23">
        <f t="shared" si="67"/>
        <v>1.0532500000000002</v>
      </c>
      <c r="AB616" s="23">
        <f t="shared" si="68"/>
        <v>1.1298750000000004</v>
      </c>
      <c r="AC616" s="23">
        <f t="shared" si="69"/>
        <v>1.2065000000000006</v>
      </c>
      <c r="AD616" s="23">
        <f t="shared" si="70"/>
        <v>1.1298750000000004</v>
      </c>
    </row>
    <row r="617" spans="25:30">
      <c r="Y617" s="22">
        <v>0.81400000000000095</v>
      </c>
      <c r="Z617" s="23">
        <f t="shared" si="66"/>
        <v>0.97675000000000012</v>
      </c>
      <c r="AA617" s="23">
        <f t="shared" si="67"/>
        <v>1.0535000000000003</v>
      </c>
      <c r="AB617" s="23">
        <f t="shared" si="68"/>
        <v>1.1302500000000002</v>
      </c>
      <c r="AC617" s="23">
        <f t="shared" si="69"/>
        <v>1.2070000000000007</v>
      </c>
      <c r="AD617" s="23">
        <f t="shared" si="70"/>
        <v>1.1302500000000002</v>
      </c>
    </row>
    <row r="618" spans="25:30">
      <c r="Y618" s="22">
        <v>0.81500000000000095</v>
      </c>
      <c r="Z618" s="23">
        <f t="shared" si="66"/>
        <v>0.97687500000000005</v>
      </c>
      <c r="AA618" s="23">
        <f t="shared" si="67"/>
        <v>1.0537500000000002</v>
      </c>
      <c r="AB618" s="23">
        <f t="shared" si="68"/>
        <v>1.1306250000000002</v>
      </c>
      <c r="AC618" s="23">
        <f t="shared" si="69"/>
        <v>1.2075000000000007</v>
      </c>
      <c r="AD618" s="23">
        <f t="shared" si="70"/>
        <v>1.1306250000000002</v>
      </c>
    </row>
    <row r="619" spans="25:30">
      <c r="Y619" s="22">
        <v>0.81600000000000095</v>
      </c>
      <c r="Z619" s="23">
        <f t="shared" si="66"/>
        <v>0.97700000000000009</v>
      </c>
      <c r="AA619" s="23">
        <f t="shared" si="67"/>
        <v>1.0540000000000003</v>
      </c>
      <c r="AB619" s="23">
        <f t="shared" si="68"/>
        <v>1.1310000000000002</v>
      </c>
      <c r="AC619" s="23">
        <f t="shared" si="69"/>
        <v>1.2080000000000006</v>
      </c>
      <c r="AD619" s="23">
        <f t="shared" si="70"/>
        <v>1.1310000000000002</v>
      </c>
    </row>
    <row r="620" spans="25:30">
      <c r="Y620" s="22">
        <v>0.81700000000000095</v>
      </c>
      <c r="Z620" s="23">
        <f t="shared" si="66"/>
        <v>0.97712500000000002</v>
      </c>
      <c r="AA620" s="23">
        <f t="shared" si="67"/>
        <v>1.0542500000000001</v>
      </c>
      <c r="AB620" s="23">
        <f t="shared" si="68"/>
        <v>1.1313750000000002</v>
      </c>
      <c r="AC620" s="23">
        <f t="shared" si="69"/>
        <v>1.2085000000000006</v>
      </c>
      <c r="AD620" s="23">
        <f t="shared" si="70"/>
        <v>1.1313750000000002</v>
      </c>
    </row>
    <row r="621" spans="25:30">
      <c r="Y621" s="22">
        <v>0.81800000000000095</v>
      </c>
      <c r="Z621" s="23">
        <f t="shared" si="66"/>
        <v>0.97725000000000006</v>
      </c>
      <c r="AA621" s="23">
        <f t="shared" si="67"/>
        <v>1.0545000000000002</v>
      </c>
      <c r="AB621" s="23">
        <f t="shared" si="68"/>
        <v>1.1317500000000003</v>
      </c>
      <c r="AC621" s="23">
        <f t="shared" si="69"/>
        <v>1.2090000000000005</v>
      </c>
      <c r="AD621" s="23">
        <f t="shared" si="70"/>
        <v>1.1317500000000003</v>
      </c>
    </row>
    <row r="622" spans="25:30">
      <c r="Y622" s="22">
        <v>0.81900000000000095</v>
      </c>
      <c r="Z622" s="23">
        <f t="shared" si="66"/>
        <v>0.9773750000000001</v>
      </c>
      <c r="AA622" s="23">
        <f t="shared" si="67"/>
        <v>1.0547500000000003</v>
      </c>
      <c r="AB622" s="23">
        <f t="shared" si="68"/>
        <v>1.1321250000000003</v>
      </c>
      <c r="AC622" s="23">
        <f t="shared" si="69"/>
        <v>1.2095000000000007</v>
      </c>
      <c r="AD622" s="23">
        <f t="shared" si="70"/>
        <v>1.1321250000000003</v>
      </c>
    </row>
    <row r="623" spans="25:30">
      <c r="Y623" s="22">
        <v>0.82000000000000095</v>
      </c>
      <c r="Z623" s="23">
        <f t="shared" si="66"/>
        <v>0.97750000000000004</v>
      </c>
      <c r="AA623" s="23">
        <f t="shared" si="67"/>
        <v>1.0550000000000002</v>
      </c>
      <c r="AB623" s="23">
        <f t="shared" si="68"/>
        <v>1.1325000000000003</v>
      </c>
      <c r="AC623" s="23">
        <f t="shared" si="69"/>
        <v>1.2100000000000006</v>
      </c>
      <c r="AD623" s="23">
        <f t="shared" si="70"/>
        <v>1.1325000000000003</v>
      </c>
    </row>
    <row r="624" spans="25:30">
      <c r="Y624" s="22">
        <v>0.82100000000000095</v>
      </c>
      <c r="Z624" s="23">
        <f t="shared" si="66"/>
        <v>0.97762500000000008</v>
      </c>
      <c r="AA624" s="23">
        <f t="shared" si="67"/>
        <v>1.0552500000000002</v>
      </c>
      <c r="AB624" s="23">
        <f t="shared" si="68"/>
        <v>1.1328750000000003</v>
      </c>
      <c r="AC624" s="23">
        <f t="shared" si="69"/>
        <v>1.2105000000000006</v>
      </c>
      <c r="AD624" s="23">
        <f t="shared" si="70"/>
        <v>1.1328750000000003</v>
      </c>
    </row>
    <row r="625" spans="25:30">
      <c r="Y625" s="22">
        <v>0.82200000000000095</v>
      </c>
      <c r="Z625" s="23">
        <f t="shared" si="66"/>
        <v>0.97775000000000012</v>
      </c>
      <c r="AA625" s="23">
        <f t="shared" si="67"/>
        <v>1.0555000000000003</v>
      </c>
      <c r="AB625" s="23">
        <f t="shared" si="68"/>
        <v>1.1332500000000003</v>
      </c>
      <c r="AC625" s="23">
        <f t="shared" si="69"/>
        <v>1.2110000000000007</v>
      </c>
      <c r="AD625" s="23">
        <f t="shared" si="70"/>
        <v>1.1332500000000003</v>
      </c>
    </row>
    <row r="626" spans="25:30">
      <c r="Y626" s="22">
        <v>0.82300000000000095</v>
      </c>
      <c r="Z626" s="23">
        <f t="shared" si="66"/>
        <v>0.97787500000000005</v>
      </c>
      <c r="AA626" s="23">
        <f t="shared" si="67"/>
        <v>1.0557500000000002</v>
      </c>
      <c r="AB626" s="23">
        <f t="shared" si="68"/>
        <v>1.1336250000000003</v>
      </c>
      <c r="AC626" s="23">
        <f t="shared" si="69"/>
        <v>1.2115000000000007</v>
      </c>
      <c r="AD626" s="23">
        <f t="shared" si="70"/>
        <v>1.1336250000000003</v>
      </c>
    </row>
    <row r="627" spans="25:30">
      <c r="Y627" s="22">
        <v>0.82400000000000095</v>
      </c>
      <c r="Z627" s="23">
        <f t="shared" si="66"/>
        <v>0.97800000000000009</v>
      </c>
      <c r="AA627" s="23">
        <f t="shared" si="67"/>
        <v>1.0560000000000003</v>
      </c>
      <c r="AB627" s="23">
        <f t="shared" si="68"/>
        <v>1.1340000000000003</v>
      </c>
      <c r="AC627" s="23">
        <f t="shared" si="69"/>
        <v>1.2120000000000006</v>
      </c>
      <c r="AD627" s="23">
        <f t="shared" si="70"/>
        <v>1.1340000000000003</v>
      </c>
    </row>
    <row r="628" spans="25:30">
      <c r="Y628" s="22">
        <v>0.82500000000000095</v>
      </c>
      <c r="Z628" s="23">
        <f t="shared" si="66"/>
        <v>0.97812500000000013</v>
      </c>
      <c r="AA628" s="23">
        <f t="shared" si="67"/>
        <v>1.0562500000000004</v>
      </c>
      <c r="AB628" s="23">
        <f t="shared" si="68"/>
        <v>1.1343750000000004</v>
      </c>
      <c r="AC628" s="23">
        <f t="shared" si="69"/>
        <v>1.2125000000000006</v>
      </c>
      <c r="AD628" s="23">
        <f t="shared" si="70"/>
        <v>1.1343750000000004</v>
      </c>
    </row>
    <row r="629" spans="25:30">
      <c r="Y629" s="22">
        <v>0.82600000000000096</v>
      </c>
      <c r="Z629" s="23">
        <f t="shared" si="66"/>
        <v>0.97825000000000006</v>
      </c>
      <c r="AA629" s="23">
        <f t="shared" si="67"/>
        <v>1.0565000000000002</v>
      </c>
      <c r="AB629" s="23">
        <f t="shared" si="68"/>
        <v>1.1347500000000004</v>
      </c>
      <c r="AC629" s="23">
        <f t="shared" si="69"/>
        <v>1.2130000000000005</v>
      </c>
      <c r="AD629" s="23">
        <f t="shared" si="70"/>
        <v>1.1347500000000004</v>
      </c>
    </row>
    <row r="630" spans="25:30">
      <c r="Y630" s="22">
        <v>0.82700000000000096</v>
      </c>
      <c r="Z630" s="23">
        <f t="shared" si="66"/>
        <v>0.97837500000000011</v>
      </c>
      <c r="AA630" s="23">
        <f t="shared" si="67"/>
        <v>1.0567500000000003</v>
      </c>
      <c r="AB630" s="23">
        <f t="shared" si="68"/>
        <v>1.1351250000000004</v>
      </c>
      <c r="AC630" s="23">
        <f t="shared" si="69"/>
        <v>1.2135000000000007</v>
      </c>
      <c r="AD630" s="23">
        <f t="shared" si="70"/>
        <v>1.1351250000000004</v>
      </c>
    </row>
    <row r="631" spans="25:30">
      <c r="Y631" s="22">
        <v>0.82800000000000096</v>
      </c>
      <c r="Z631" s="23">
        <f t="shared" si="66"/>
        <v>0.97850000000000004</v>
      </c>
      <c r="AA631" s="23">
        <f t="shared" si="67"/>
        <v>1.0570000000000002</v>
      </c>
      <c r="AB631" s="23">
        <f t="shared" si="68"/>
        <v>1.1355000000000004</v>
      </c>
      <c r="AC631" s="23">
        <f t="shared" si="69"/>
        <v>1.2140000000000006</v>
      </c>
      <c r="AD631" s="23">
        <f t="shared" si="70"/>
        <v>1.1355000000000004</v>
      </c>
    </row>
    <row r="632" spans="25:30">
      <c r="Y632" s="22">
        <v>0.82900000000000096</v>
      </c>
      <c r="Z632" s="23">
        <f t="shared" si="66"/>
        <v>0.97862500000000008</v>
      </c>
      <c r="AA632" s="23">
        <f t="shared" si="67"/>
        <v>1.0572500000000002</v>
      </c>
      <c r="AB632" s="23">
        <f t="shared" si="68"/>
        <v>1.1358750000000004</v>
      </c>
      <c r="AC632" s="23">
        <f t="shared" si="69"/>
        <v>1.2145000000000006</v>
      </c>
      <c r="AD632" s="23">
        <f t="shared" si="70"/>
        <v>1.1358750000000004</v>
      </c>
    </row>
    <row r="633" spans="25:30">
      <c r="Y633" s="22">
        <v>0.83000000000000096</v>
      </c>
      <c r="Z633" s="23">
        <f t="shared" si="66"/>
        <v>0.97875000000000012</v>
      </c>
      <c r="AA633" s="23">
        <f t="shared" si="67"/>
        <v>1.0575000000000003</v>
      </c>
      <c r="AB633" s="23">
        <f t="shared" si="68"/>
        <v>1.1362500000000004</v>
      </c>
      <c r="AC633" s="23">
        <f t="shared" si="69"/>
        <v>1.2150000000000007</v>
      </c>
      <c r="AD633" s="23">
        <f t="shared" si="70"/>
        <v>1.1362500000000004</v>
      </c>
    </row>
    <row r="634" spans="25:30">
      <c r="Y634" s="22">
        <v>0.83100000000000096</v>
      </c>
      <c r="Z634" s="23">
        <f t="shared" si="66"/>
        <v>0.97887500000000005</v>
      </c>
      <c r="AA634" s="23">
        <f t="shared" si="67"/>
        <v>1.0577500000000002</v>
      </c>
      <c r="AB634" s="23">
        <f t="shared" si="68"/>
        <v>1.1366250000000004</v>
      </c>
      <c r="AC634" s="23">
        <f t="shared" si="69"/>
        <v>1.2155000000000007</v>
      </c>
      <c r="AD634" s="23">
        <f t="shared" si="70"/>
        <v>1.1366250000000004</v>
      </c>
    </row>
    <row r="635" spans="25:30">
      <c r="Y635" s="22">
        <v>0.83200000000000096</v>
      </c>
      <c r="Z635" s="23">
        <f t="shared" si="66"/>
        <v>0.97900000000000009</v>
      </c>
      <c r="AA635" s="23">
        <f t="shared" si="67"/>
        <v>1.0580000000000003</v>
      </c>
      <c r="AB635" s="23">
        <f t="shared" si="68"/>
        <v>1.1370000000000002</v>
      </c>
      <c r="AC635" s="23">
        <f t="shared" si="69"/>
        <v>1.2160000000000006</v>
      </c>
      <c r="AD635" s="23">
        <f t="shared" si="70"/>
        <v>1.1370000000000002</v>
      </c>
    </row>
    <row r="636" spans="25:30">
      <c r="Y636" s="22">
        <v>0.83300000000000096</v>
      </c>
      <c r="Z636" s="23">
        <f t="shared" si="66"/>
        <v>0.97912500000000002</v>
      </c>
      <c r="AA636" s="23">
        <f t="shared" si="67"/>
        <v>1.0582500000000001</v>
      </c>
      <c r="AB636" s="23">
        <f t="shared" si="68"/>
        <v>1.1373750000000002</v>
      </c>
      <c r="AC636" s="23">
        <f t="shared" si="69"/>
        <v>1.2165000000000006</v>
      </c>
      <c r="AD636" s="23">
        <f t="shared" si="70"/>
        <v>1.1373750000000002</v>
      </c>
    </row>
    <row r="637" spans="25:30">
      <c r="Y637" s="22">
        <v>0.83400000000000096</v>
      </c>
      <c r="Z637" s="23">
        <f t="shared" si="66"/>
        <v>0.97925000000000006</v>
      </c>
      <c r="AA637" s="23">
        <f t="shared" si="67"/>
        <v>1.0585000000000002</v>
      </c>
      <c r="AB637" s="23">
        <f t="shared" si="68"/>
        <v>1.1377500000000003</v>
      </c>
      <c r="AC637" s="23">
        <f t="shared" si="69"/>
        <v>1.2170000000000005</v>
      </c>
      <c r="AD637" s="23">
        <f t="shared" si="70"/>
        <v>1.1377500000000003</v>
      </c>
    </row>
    <row r="638" spans="25:30">
      <c r="Y638" s="22">
        <v>0.83500000000000096</v>
      </c>
      <c r="Z638" s="23">
        <f t="shared" si="66"/>
        <v>0.97937500000000011</v>
      </c>
      <c r="AA638" s="23">
        <f t="shared" si="67"/>
        <v>1.0587500000000003</v>
      </c>
      <c r="AB638" s="23">
        <f t="shared" si="68"/>
        <v>1.1381250000000003</v>
      </c>
      <c r="AC638" s="23">
        <f t="shared" si="69"/>
        <v>1.2175000000000007</v>
      </c>
      <c r="AD638" s="23">
        <f t="shared" si="70"/>
        <v>1.1381250000000003</v>
      </c>
    </row>
    <row r="639" spans="25:30">
      <c r="Y639" s="22">
        <v>0.83600000000000096</v>
      </c>
      <c r="Z639" s="23">
        <f t="shared" si="66"/>
        <v>0.97950000000000004</v>
      </c>
      <c r="AA639" s="23">
        <f t="shared" si="67"/>
        <v>1.0590000000000002</v>
      </c>
      <c r="AB639" s="23">
        <f t="shared" si="68"/>
        <v>1.1385000000000003</v>
      </c>
      <c r="AC639" s="23">
        <f t="shared" si="69"/>
        <v>1.2180000000000006</v>
      </c>
      <c r="AD639" s="23">
        <f t="shared" si="70"/>
        <v>1.1385000000000003</v>
      </c>
    </row>
    <row r="640" spans="25:30">
      <c r="Y640" s="22">
        <v>0.83700000000000097</v>
      </c>
      <c r="Z640" s="23">
        <f t="shared" si="66"/>
        <v>0.97962500000000008</v>
      </c>
      <c r="AA640" s="23">
        <f t="shared" si="67"/>
        <v>1.0592500000000002</v>
      </c>
      <c r="AB640" s="23">
        <f t="shared" si="68"/>
        <v>1.1388750000000003</v>
      </c>
      <c r="AC640" s="23">
        <f t="shared" si="69"/>
        <v>1.2185000000000006</v>
      </c>
      <c r="AD640" s="23">
        <f t="shared" si="70"/>
        <v>1.1388750000000003</v>
      </c>
    </row>
    <row r="641" spans="25:30">
      <c r="Y641" s="22">
        <v>0.83800000000000097</v>
      </c>
      <c r="Z641" s="23">
        <f t="shared" si="66"/>
        <v>0.97975000000000012</v>
      </c>
      <c r="AA641" s="23">
        <f t="shared" si="67"/>
        <v>1.0595000000000003</v>
      </c>
      <c r="AB641" s="23">
        <f t="shared" si="68"/>
        <v>1.1392500000000003</v>
      </c>
      <c r="AC641" s="23">
        <f t="shared" si="69"/>
        <v>1.2190000000000005</v>
      </c>
      <c r="AD641" s="23">
        <f t="shared" si="70"/>
        <v>1.1392500000000003</v>
      </c>
    </row>
    <row r="642" spans="25:30">
      <c r="Y642" s="22">
        <v>0.83900000000000097</v>
      </c>
      <c r="Z642" s="23">
        <f t="shared" si="66"/>
        <v>0.97987500000000005</v>
      </c>
      <c r="AA642" s="23">
        <f t="shared" si="67"/>
        <v>1.0597500000000002</v>
      </c>
      <c r="AB642" s="23">
        <f t="shared" si="68"/>
        <v>1.1396250000000003</v>
      </c>
      <c r="AC642" s="23">
        <f t="shared" si="69"/>
        <v>1.2195000000000005</v>
      </c>
      <c r="AD642" s="23">
        <f t="shared" si="70"/>
        <v>1.1396250000000003</v>
      </c>
    </row>
    <row r="643" spans="25:30">
      <c r="Y643" s="22">
        <v>0.84000000000000097</v>
      </c>
      <c r="Z643" s="23">
        <f t="shared" si="66"/>
        <v>0.98000000000000009</v>
      </c>
      <c r="AA643" s="23">
        <f t="shared" si="67"/>
        <v>1.0600000000000003</v>
      </c>
      <c r="AB643" s="23">
        <f t="shared" si="68"/>
        <v>1.1400000000000003</v>
      </c>
      <c r="AC643" s="23">
        <f t="shared" si="69"/>
        <v>1.2200000000000006</v>
      </c>
      <c r="AD643" s="23">
        <f t="shared" si="70"/>
        <v>1.1400000000000003</v>
      </c>
    </row>
    <row r="644" spans="25:30">
      <c r="Y644" s="22">
        <v>0.84100000000000097</v>
      </c>
      <c r="Z644" s="23">
        <f t="shared" si="66"/>
        <v>0.98012500000000014</v>
      </c>
      <c r="AA644" s="23">
        <f t="shared" si="67"/>
        <v>1.0602500000000004</v>
      </c>
      <c r="AB644" s="23">
        <f t="shared" si="68"/>
        <v>1.1403750000000004</v>
      </c>
      <c r="AC644" s="23">
        <f t="shared" si="69"/>
        <v>1.2205000000000006</v>
      </c>
      <c r="AD644" s="23">
        <f t="shared" si="70"/>
        <v>1.1403750000000004</v>
      </c>
    </row>
    <row r="645" spans="25:30">
      <c r="Y645" s="22">
        <v>0.84200000000000097</v>
      </c>
      <c r="Z645" s="23">
        <f t="shared" si="66"/>
        <v>0.98025000000000007</v>
      </c>
      <c r="AA645" s="23">
        <f t="shared" si="67"/>
        <v>1.0605000000000002</v>
      </c>
      <c r="AB645" s="23">
        <f t="shared" si="68"/>
        <v>1.1407500000000004</v>
      </c>
      <c r="AC645" s="23">
        <f t="shared" si="69"/>
        <v>1.2210000000000005</v>
      </c>
      <c r="AD645" s="23">
        <f t="shared" si="70"/>
        <v>1.1407500000000004</v>
      </c>
    </row>
    <row r="646" spans="25:30">
      <c r="Y646" s="22">
        <v>0.84300000000000097</v>
      </c>
      <c r="Z646" s="23">
        <f t="shared" si="66"/>
        <v>0.98037500000000011</v>
      </c>
      <c r="AA646" s="23">
        <f t="shared" si="67"/>
        <v>1.0607500000000003</v>
      </c>
      <c r="AB646" s="23">
        <f t="shared" si="68"/>
        <v>1.1411250000000004</v>
      </c>
      <c r="AC646" s="23">
        <f t="shared" si="69"/>
        <v>1.2215000000000007</v>
      </c>
      <c r="AD646" s="23">
        <f t="shared" si="70"/>
        <v>1.1411250000000004</v>
      </c>
    </row>
    <row r="647" spans="25:30">
      <c r="Y647" s="22">
        <v>0.84400000000000097</v>
      </c>
      <c r="Z647" s="23">
        <f t="shared" si="66"/>
        <v>0.98050000000000004</v>
      </c>
      <c r="AA647" s="23">
        <f t="shared" si="67"/>
        <v>1.0610000000000002</v>
      </c>
      <c r="AB647" s="23">
        <f t="shared" si="68"/>
        <v>1.1415000000000002</v>
      </c>
      <c r="AC647" s="23">
        <f t="shared" si="69"/>
        <v>1.2220000000000006</v>
      </c>
      <c r="AD647" s="23">
        <f t="shared" si="70"/>
        <v>1.1415000000000002</v>
      </c>
    </row>
    <row r="648" spans="25:30">
      <c r="Y648" s="22">
        <v>0.84500000000000097</v>
      </c>
      <c r="Z648" s="23">
        <f t="shared" si="66"/>
        <v>0.98062500000000008</v>
      </c>
      <c r="AA648" s="23">
        <f t="shared" si="67"/>
        <v>1.0612500000000002</v>
      </c>
      <c r="AB648" s="23">
        <f t="shared" si="68"/>
        <v>1.1418750000000002</v>
      </c>
      <c r="AC648" s="23">
        <f t="shared" si="69"/>
        <v>1.2225000000000006</v>
      </c>
      <c r="AD648" s="23">
        <f t="shared" si="70"/>
        <v>1.1418750000000002</v>
      </c>
    </row>
    <row r="649" spans="25:30">
      <c r="Y649" s="22">
        <v>0.84600000000000097</v>
      </c>
      <c r="Z649" s="23">
        <f t="shared" si="66"/>
        <v>0.98075000000000012</v>
      </c>
      <c r="AA649" s="23">
        <f t="shared" si="67"/>
        <v>1.0615000000000003</v>
      </c>
      <c r="AB649" s="23">
        <f t="shared" si="68"/>
        <v>1.1422500000000002</v>
      </c>
      <c r="AC649" s="23">
        <f t="shared" si="69"/>
        <v>1.2230000000000005</v>
      </c>
      <c r="AD649" s="23">
        <f t="shared" si="70"/>
        <v>1.1422500000000002</v>
      </c>
    </row>
    <row r="650" spans="25:30">
      <c r="Y650" s="22">
        <v>0.84700000000000097</v>
      </c>
      <c r="Z650" s="23">
        <f t="shared" si="66"/>
        <v>0.98087500000000005</v>
      </c>
      <c r="AA650" s="23">
        <f t="shared" si="67"/>
        <v>1.0617500000000002</v>
      </c>
      <c r="AB650" s="23">
        <f t="shared" si="68"/>
        <v>1.1426250000000002</v>
      </c>
      <c r="AC650" s="23">
        <f t="shared" si="69"/>
        <v>1.2235000000000005</v>
      </c>
      <c r="AD650" s="23">
        <f t="shared" si="70"/>
        <v>1.1426250000000002</v>
      </c>
    </row>
    <row r="651" spans="25:30">
      <c r="Y651" s="22">
        <v>0.84800000000000098</v>
      </c>
      <c r="Z651" s="23">
        <f t="shared" si="66"/>
        <v>0.98100000000000009</v>
      </c>
      <c r="AA651" s="23">
        <f t="shared" si="67"/>
        <v>1.0620000000000003</v>
      </c>
      <c r="AB651" s="23">
        <f t="shared" si="68"/>
        <v>1.1430000000000002</v>
      </c>
      <c r="AC651" s="23">
        <f t="shared" si="69"/>
        <v>1.2240000000000006</v>
      </c>
      <c r="AD651" s="23">
        <f t="shared" si="70"/>
        <v>1.1430000000000002</v>
      </c>
    </row>
    <row r="652" spans="25:30">
      <c r="Y652" s="22">
        <v>0.84900000000000098</v>
      </c>
      <c r="Z652" s="23">
        <f t="shared" si="66"/>
        <v>0.98112500000000002</v>
      </c>
      <c r="AA652" s="23">
        <f t="shared" si="67"/>
        <v>1.0622500000000001</v>
      </c>
      <c r="AB652" s="23">
        <f t="shared" si="68"/>
        <v>1.1433750000000003</v>
      </c>
      <c r="AC652" s="23">
        <f t="shared" si="69"/>
        <v>1.2245000000000006</v>
      </c>
      <c r="AD652" s="23">
        <f t="shared" si="70"/>
        <v>1.1433750000000003</v>
      </c>
    </row>
    <row r="653" spans="25:30">
      <c r="Y653" s="22">
        <v>0.85000000000000098</v>
      </c>
      <c r="Z653" s="23">
        <f t="shared" si="66"/>
        <v>0.98125000000000007</v>
      </c>
      <c r="AA653" s="23">
        <f t="shared" si="67"/>
        <v>1.0625000000000002</v>
      </c>
      <c r="AB653" s="23">
        <f t="shared" si="68"/>
        <v>1.1437500000000003</v>
      </c>
      <c r="AC653" s="23">
        <f t="shared" si="69"/>
        <v>1.2250000000000005</v>
      </c>
      <c r="AD653" s="23">
        <f t="shared" si="70"/>
        <v>1.1437500000000003</v>
      </c>
    </row>
    <row r="654" spans="25:30">
      <c r="Y654" s="22">
        <v>0.85100000000000098</v>
      </c>
      <c r="Z654" s="23">
        <f t="shared" si="66"/>
        <v>0.98137500000000011</v>
      </c>
      <c r="AA654" s="23">
        <f t="shared" si="67"/>
        <v>1.0627500000000003</v>
      </c>
      <c r="AB654" s="23">
        <f t="shared" si="68"/>
        <v>1.1441250000000003</v>
      </c>
      <c r="AC654" s="23">
        <f t="shared" si="69"/>
        <v>1.2255000000000007</v>
      </c>
      <c r="AD654" s="23">
        <f t="shared" si="70"/>
        <v>1.1441250000000003</v>
      </c>
    </row>
    <row r="655" spans="25:30">
      <c r="Y655" s="22">
        <v>0.85200000000000098</v>
      </c>
      <c r="Z655" s="23">
        <f t="shared" si="66"/>
        <v>0.98150000000000004</v>
      </c>
      <c r="AA655" s="23">
        <f t="shared" si="67"/>
        <v>1.0630000000000002</v>
      </c>
      <c r="AB655" s="23">
        <f t="shared" si="68"/>
        <v>1.1445000000000003</v>
      </c>
      <c r="AC655" s="23">
        <f t="shared" si="69"/>
        <v>1.2260000000000006</v>
      </c>
      <c r="AD655" s="23">
        <f t="shared" si="70"/>
        <v>1.1445000000000003</v>
      </c>
    </row>
    <row r="656" spans="25:30">
      <c r="Y656" s="22">
        <v>0.85300000000000098</v>
      </c>
      <c r="Z656" s="23">
        <f t="shared" si="66"/>
        <v>0.98162500000000008</v>
      </c>
      <c r="AA656" s="23">
        <f t="shared" si="67"/>
        <v>1.0632500000000003</v>
      </c>
      <c r="AB656" s="23">
        <f t="shared" si="68"/>
        <v>1.1448750000000003</v>
      </c>
      <c r="AC656" s="23">
        <f t="shared" si="69"/>
        <v>1.2265000000000006</v>
      </c>
      <c r="AD656" s="23">
        <f t="shared" si="70"/>
        <v>1.1448750000000003</v>
      </c>
    </row>
    <row r="657" spans="25:30">
      <c r="Y657" s="22">
        <v>0.85400000000000098</v>
      </c>
      <c r="Z657" s="23">
        <f t="shared" si="66"/>
        <v>0.98175000000000012</v>
      </c>
      <c r="AA657" s="23">
        <f t="shared" si="67"/>
        <v>1.0635000000000003</v>
      </c>
      <c r="AB657" s="23">
        <f t="shared" si="68"/>
        <v>1.1452500000000003</v>
      </c>
      <c r="AC657" s="23">
        <f t="shared" si="69"/>
        <v>1.2270000000000005</v>
      </c>
      <c r="AD657" s="23">
        <f t="shared" si="70"/>
        <v>1.1452500000000003</v>
      </c>
    </row>
    <row r="658" spans="25:30">
      <c r="Y658" s="22">
        <v>0.85500000000000098</v>
      </c>
      <c r="Z658" s="23">
        <f t="shared" si="66"/>
        <v>0.98187500000000005</v>
      </c>
      <c r="AA658" s="23">
        <f t="shared" si="67"/>
        <v>1.0637500000000002</v>
      </c>
      <c r="AB658" s="23">
        <f t="shared" si="68"/>
        <v>1.1456250000000003</v>
      </c>
      <c r="AC658" s="23">
        <f t="shared" si="69"/>
        <v>1.2275000000000005</v>
      </c>
      <c r="AD658" s="23">
        <f t="shared" si="70"/>
        <v>1.1456250000000003</v>
      </c>
    </row>
    <row r="659" spans="25:30">
      <c r="Y659" s="22">
        <v>0.85600000000000098</v>
      </c>
      <c r="Z659" s="23">
        <f t="shared" si="66"/>
        <v>0.9820000000000001</v>
      </c>
      <c r="AA659" s="23">
        <f t="shared" si="67"/>
        <v>1.0640000000000003</v>
      </c>
      <c r="AB659" s="23">
        <f t="shared" si="68"/>
        <v>1.1460000000000004</v>
      </c>
      <c r="AC659" s="23">
        <f t="shared" si="69"/>
        <v>1.2280000000000006</v>
      </c>
      <c r="AD659" s="23">
        <f t="shared" si="70"/>
        <v>1.1460000000000004</v>
      </c>
    </row>
    <row r="660" spans="25:30">
      <c r="Y660" s="22">
        <v>0.85700000000000098</v>
      </c>
      <c r="Z660" s="23">
        <f t="shared" si="66"/>
        <v>0.98212500000000014</v>
      </c>
      <c r="AA660" s="23">
        <f t="shared" si="67"/>
        <v>1.0642500000000004</v>
      </c>
      <c r="AB660" s="23">
        <f t="shared" si="68"/>
        <v>1.1463750000000004</v>
      </c>
      <c r="AC660" s="23">
        <f t="shared" si="69"/>
        <v>1.2285000000000006</v>
      </c>
      <c r="AD660" s="23">
        <f t="shared" si="70"/>
        <v>1.1463750000000004</v>
      </c>
    </row>
    <row r="661" spans="25:30">
      <c r="Y661" s="22">
        <v>0.85800000000000098</v>
      </c>
      <c r="Z661" s="23">
        <f t="shared" ref="Z661:Z724" si="71">FORECAST(Y661,$AH$5:$AH$6,$AG$5:$AG$6)</f>
        <v>0.98225000000000007</v>
      </c>
      <c r="AA661" s="23">
        <f t="shared" ref="AA661:AA724" si="72">FORECAST(Y661,$AH$11:$AH$12,$AG$11:$AG$12)</f>
        <v>1.0645000000000002</v>
      </c>
      <c r="AB661" s="23">
        <f t="shared" ref="AB661:AB724" si="73">FORECAST(Y661,$AH$17:$AH$18,$AG$17:$AG$18)</f>
        <v>1.1467500000000004</v>
      </c>
      <c r="AC661" s="23">
        <f t="shared" ref="AC661:AC724" si="74">FORECAST(Y661,$AH$23:$AH$24,$AG$23:$AG$24)</f>
        <v>1.2290000000000005</v>
      </c>
      <c r="AD661" s="23">
        <f t="shared" ref="AD661:AD724" si="75">FORECAST(Y661,$AH$29:$AH$30,$AG$29:$AG$30)</f>
        <v>1.1467500000000004</v>
      </c>
    </row>
    <row r="662" spans="25:30">
      <c r="Y662" s="22">
        <v>0.85900000000000098</v>
      </c>
      <c r="Z662" s="23">
        <f t="shared" si="71"/>
        <v>0.98237500000000011</v>
      </c>
      <c r="AA662" s="23">
        <f t="shared" si="72"/>
        <v>1.0647500000000003</v>
      </c>
      <c r="AB662" s="23">
        <f t="shared" si="73"/>
        <v>1.1471250000000004</v>
      </c>
      <c r="AC662" s="23">
        <f t="shared" si="74"/>
        <v>1.2295000000000007</v>
      </c>
      <c r="AD662" s="23">
        <f t="shared" si="75"/>
        <v>1.1471250000000004</v>
      </c>
    </row>
    <row r="663" spans="25:30">
      <c r="Y663" s="22">
        <v>0.86000000000000099</v>
      </c>
      <c r="Z663" s="23">
        <f t="shared" si="71"/>
        <v>0.98250000000000004</v>
      </c>
      <c r="AA663" s="23">
        <f t="shared" si="72"/>
        <v>1.0650000000000002</v>
      </c>
      <c r="AB663" s="23">
        <f t="shared" si="73"/>
        <v>1.1475000000000004</v>
      </c>
      <c r="AC663" s="23">
        <f t="shared" si="74"/>
        <v>1.2300000000000006</v>
      </c>
      <c r="AD663" s="23">
        <f t="shared" si="75"/>
        <v>1.1475000000000004</v>
      </c>
    </row>
    <row r="664" spans="25:30">
      <c r="Y664" s="22">
        <v>0.86100000000000099</v>
      </c>
      <c r="Z664" s="23">
        <f t="shared" si="71"/>
        <v>0.98262500000000008</v>
      </c>
      <c r="AA664" s="23">
        <f t="shared" si="72"/>
        <v>1.0652500000000003</v>
      </c>
      <c r="AB664" s="23">
        <f t="shared" si="73"/>
        <v>1.1478750000000004</v>
      </c>
      <c r="AC664" s="23">
        <f t="shared" si="74"/>
        <v>1.2305000000000006</v>
      </c>
      <c r="AD664" s="23">
        <f t="shared" si="75"/>
        <v>1.1478750000000004</v>
      </c>
    </row>
    <row r="665" spans="25:30">
      <c r="Y665" s="22">
        <v>0.86200000000000099</v>
      </c>
      <c r="Z665" s="23">
        <f t="shared" si="71"/>
        <v>0.98275000000000012</v>
      </c>
      <c r="AA665" s="23">
        <f t="shared" si="72"/>
        <v>1.0655000000000003</v>
      </c>
      <c r="AB665" s="23">
        <f t="shared" si="73"/>
        <v>1.1482500000000004</v>
      </c>
      <c r="AC665" s="23">
        <f t="shared" si="74"/>
        <v>1.2310000000000005</v>
      </c>
      <c r="AD665" s="23">
        <f t="shared" si="75"/>
        <v>1.1482500000000004</v>
      </c>
    </row>
    <row r="666" spans="25:30">
      <c r="Y666" s="22">
        <v>0.86300000000000099</v>
      </c>
      <c r="Z666" s="23">
        <f t="shared" si="71"/>
        <v>0.98287500000000005</v>
      </c>
      <c r="AA666" s="23">
        <f t="shared" si="72"/>
        <v>1.0657500000000002</v>
      </c>
      <c r="AB666" s="23">
        <f t="shared" si="73"/>
        <v>1.1486250000000002</v>
      </c>
      <c r="AC666" s="23">
        <f t="shared" si="74"/>
        <v>1.2315000000000005</v>
      </c>
      <c r="AD666" s="23">
        <f t="shared" si="75"/>
        <v>1.1486250000000002</v>
      </c>
    </row>
    <row r="667" spans="25:30">
      <c r="Y667" s="22">
        <v>0.86400000000000099</v>
      </c>
      <c r="Z667" s="23">
        <f t="shared" si="71"/>
        <v>0.9830000000000001</v>
      </c>
      <c r="AA667" s="23">
        <f t="shared" si="72"/>
        <v>1.0660000000000003</v>
      </c>
      <c r="AB667" s="23">
        <f t="shared" si="73"/>
        <v>1.1490000000000002</v>
      </c>
      <c r="AC667" s="23">
        <f t="shared" si="74"/>
        <v>1.2320000000000007</v>
      </c>
      <c r="AD667" s="23">
        <f t="shared" si="75"/>
        <v>1.1490000000000002</v>
      </c>
    </row>
    <row r="668" spans="25:30">
      <c r="Y668" s="22">
        <v>0.86500000000000099</v>
      </c>
      <c r="Z668" s="23">
        <f t="shared" si="71"/>
        <v>0.98312500000000003</v>
      </c>
      <c r="AA668" s="23">
        <f t="shared" si="72"/>
        <v>1.0662500000000001</v>
      </c>
      <c r="AB668" s="23">
        <f t="shared" si="73"/>
        <v>1.1493750000000003</v>
      </c>
      <c r="AC668" s="23">
        <f t="shared" si="74"/>
        <v>1.2325000000000006</v>
      </c>
      <c r="AD668" s="23">
        <f t="shared" si="75"/>
        <v>1.1493750000000003</v>
      </c>
    </row>
    <row r="669" spans="25:30">
      <c r="Y669" s="22">
        <v>0.86600000000000099</v>
      </c>
      <c r="Z669" s="23">
        <f t="shared" si="71"/>
        <v>0.98325000000000007</v>
      </c>
      <c r="AA669" s="23">
        <f t="shared" si="72"/>
        <v>1.0665000000000002</v>
      </c>
      <c r="AB669" s="23">
        <f t="shared" si="73"/>
        <v>1.1497500000000003</v>
      </c>
      <c r="AC669" s="23">
        <f t="shared" si="74"/>
        <v>1.2330000000000005</v>
      </c>
      <c r="AD669" s="23">
        <f t="shared" si="75"/>
        <v>1.1497500000000003</v>
      </c>
    </row>
    <row r="670" spans="25:30">
      <c r="Y670" s="22">
        <v>0.86700000000000099</v>
      </c>
      <c r="Z670" s="23">
        <f t="shared" si="71"/>
        <v>0.98337500000000011</v>
      </c>
      <c r="AA670" s="23">
        <f t="shared" si="72"/>
        <v>1.0667500000000003</v>
      </c>
      <c r="AB670" s="23">
        <f t="shared" si="73"/>
        <v>1.1501250000000003</v>
      </c>
      <c r="AC670" s="23">
        <f t="shared" si="74"/>
        <v>1.2335000000000007</v>
      </c>
      <c r="AD670" s="23">
        <f t="shared" si="75"/>
        <v>1.1501250000000003</v>
      </c>
    </row>
    <row r="671" spans="25:30">
      <c r="Y671" s="22">
        <v>0.86800000000000099</v>
      </c>
      <c r="Z671" s="23">
        <f t="shared" si="71"/>
        <v>0.98350000000000004</v>
      </c>
      <c r="AA671" s="23">
        <f t="shared" si="72"/>
        <v>1.0670000000000002</v>
      </c>
      <c r="AB671" s="23">
        <f t="shared" si="73"/>
        <v>1.1505000000000003</v>
      </c>
      <c r="AC671" s="23">
        <f t="shared" si="74"/>
        <v>1.2340000000000007</v>
      </c>
      <c r="AD671" s="23">
        <f t="shared" si="75"/>
        <v>1.1505000000000003</v>
      </c>
    </row>
    <row r="672" spans="25:30">
      <c r="Y672" s="22">
        <v>0.86900000000000099</v>
      </c>
      <c r="Z672" s="23">
        <f t="shared" si="71"/>
        <v>0.98362500000000008</v>
      </c>
      <c r="AA672" s="23">
        <f t="shared" si="72"/>
        <v>1.0672500000000003</v>
      </c>
      <c r="AB672" s="23">
        <f t="shared" si="73"/>
        <v>1.1508750000000003</v>
      </c>
      <c r="AC672" s="23">
        <f t="shared" si="74"/>
        <v>1.2345000000000006</v>
      </c>
      <c r="AD672" s="23">
        <f t="shared" si="75"/>
        <v>1.1508750000000003</v>
      </c>
    </row>
    <row r="673" spans="25:30">
      <c r="Y673" s="22">
        <v>0.87000000000000099</v>
      </c>
      <c r="Z673" s="23">
        <f t="shared" si="71"/>
        <v>0.98375000000000012</v>
      </c>
      <c r="AA673" s="23">
        <f t="shared" si="72"/>
        <v>1.0675000000000003</v>
      </c>
      <c r="AB673" s="23">
        <f t="shared" si="73"/>
        <v>1.1512500000000003</v>
      </c>
      <c r="AC673" s="23">
        <f t="shared" si="74"/>
        <v>1.2350000000000005</v>
      </c>
      <c r="AD673" s="23">
        <f t="shared" si="75"/>
        <v>1.1512500000000003</v>
      </c>
    </row>
    <row r="674" spans="25:30">
      <c r="Y674" s="22">
        <v>0.871000000000001</v>
      </c>
      <c r="Z674" s="23">
        <f t="shared" si="71"/>
        <v>0.98387500000000006</v>
      </c>
      <c r="AA674" s="23">
        <f t="shared" si="72"/>
        <v>1.0677500000000002</v>
      </c>
      <c r="AB674" s="23">
        <f t="shared" si="73"/>
        <v>1.1516250000000003</v>
      </c>
      <c r="AC674" s="23">
        <f t="shared" si="74"/>
        <v>1.2355000000000005</v>
      </c>
      <c r="AD674" s="23">
        <f t="shared" si="75"/>
        <v>1.1516250000000003</v>
      </c>
    </row>
    <row r="675" spans="25:30">
      <c r="Y675" s="22">
        <v>0.872000000000001</v>
      </c>
      <c r="Z675" s="23">
        <f t="shared" si="71"/>
        <v>0.9840000000000001</v>
      </c>
      <c r="AA675" s="23">
        <f t="shared" si="72"/>
        <v>1.0680000000000003</v>
      </c>
      <c r="AB675" s="23">
        <f t="shared" si="73"/>
        <v>1.1520000000000004</v>
      </c>
      <c r="AC675" s="23">
        <f t="shared" si="74"/>
        <v>1.2360000000000007</v>
      </c>
      <c r="AD675" s="23">
        <f t="shared" si="75"/>
        <v>1.1520000000000004</v>
      </c>
    </row>
    <row r="676" spans="25:30">
      <c r="Y676" s="22">
        <v>0.873000000000001</v>
      </c>
      <c r="Z676" s="23">
        <f t="shared" si="71"/>
        <v>0.98412500000000014</v>
      </c>
      <c r="AA676" s="23">
        <f t="shared" si="72"/>
        <v>1.0682500000000004</v>
      </c>
      <c r="AB676" s="23">
        <f t="shared" si="73"/>
        <v>1.1523750000000004</v>
      </c>
      <c r="AC676" s="23">
        <f t="shared" si="74"/>
        <v>1.2365000000000006</v>
      </c>
      <c r="AD676" s="23">
        <f t="shared" si="75"/>
        <v>1.1523750000000004</v>
      </c>
    </row>
    <row r="677" spans="25:30">
      <c r="Y677" s="22">
        <v>0.874000000000001</v>
      </c>
      <c r="Z677" s="23">
        <f t="shared" si="71"/>
        <v>0.98425000000000007</v>
      </c>
      <c r="AA677" s="23">
        <f t="shared" si="72"/>
        <v>1.0685000000000002</v>
      </c>
      <c r="AB677" s="23">
        <f t="shared" si="73"/>
        <v>1.1527500000000004</v>
      </c>
      <c r="AC677" s="23">
        <f t="shared" si="74"/>
        <v>1.2370000000000005</v>
      </c>
      <c r="AD677" s="23">
        <f t="shared" si="75"/>
        <v>1.1527500000000004</v>
      </c>
    </row>
    <row r="678" spans="25:30">
      <c r="Y678" s="22">
        <v>0.875000000000001</v>
      </c>
      <c r="Z678" s="23">
        <f t="shared" si="71"/>
        <v>0.98437500000000011</v>
      </c>
      <c r="AA678" s="23">
        <f t="shared" si="72"/>
        <v>1.0687500000000003</v>
      </c>
      <c r="AB678" s="23">
        <f t="shared" si="73"/>
        <v>1.1531250000000002</v>
      </c>
      <c r="AC678" s="23">
        <f t="shared" si="74"/>
        <v>1.2375000000000007</v>
      </c>
      <c r="AD678" s="23">
        <f t="shared" si="75"/>
        <v>1.1531250000000002</v>
      </c>
    </row>
    <row r="679" spans="25:30">
      <c r="Y679" s="22">
        <v>0.876000000000001</v>
      </c>
      <c r="Z679" s="23">
        <f t="shared" si="71"/>
        <v>0.98450000000000004</v>
      </c>
      <c r="AA679" s="23">
        <f t="shared" si="72"/>
        <v>1.0690000000000002</v>
      </c>
      <c r="AB679" s="23">
        <f t="shared" si="73"/>
        <v>1.1535000000000002</v>
      </c>
      <c r="AC679" s="23">
        <f t="shared" si="74"/>
        <v>1.2380000000000007</v>
      </c>
      <c r="AD679" s="23">
        <f t="shared" si="75"/>
        <v>1.1535000000000002</v>
      </c>
    </row>
    <row r="680" spans="25:30">
      <c r="Y680" s="22">
        <v>0.877000000000001</v>
      </c>
      <c r="Z680" s="23">
        <f t="shared" si="71"/>
        <v>0.98462500000000008</v>
      </c>
      <c r="AA680" s="23">
        <f t="shared" si="72"/>
        <v>1.0692500000000003</v>
      </c>
      <c r="AB680" s="23">
        <f t="shared" si="73"/>
        <v>1.1538750000000002</v>
      </c>
      <c r="AC680" s="23">
        <f t="shared" si="74"/>
        <v>1.2385000000000006</v>
      </c>
      <c r="AD680" s="23">
        <f t="shared" si="75"/>
        <v>1.1538750000000002</v>
      </c>
    </row>
    <row r="681" spans="25:30">
      <c r="Y681" s="22">
        <v>0.878000000000001</v>
      </c>
      <c r="Z681" s="23">
        <f t="shared" si="71"/>
        <v>0.98475000000000013</v>
      </c>
      <c r="AA681" s="23">
        <f t="shared" si="72"/>
        <v>1.0695000000000003</v>
      </c>
      <c r="AB681" s="23">
        <f t="shared" si="73"/>
        <v>1.1542500000000002</v>
      </c>
      <c r="AC681" s="23">
        <f t="shared" si="74"/>
        <v>1.2390000000000005</v>
      </c>
      <c r="AD681" s="23">
        <f t="shared" si="75"/>
        <v>1.1542500000000002</v>
      </c>
    </row>
    <row r="682" spans="25:30">
      <c r="Y682" s="22">
        <v>0.879000000000001</v>
      </c>
      <c r="Z682" s="23">
        <f t="shared" si="71"/>
        <v>0.98487500000000006</v>
      </c>
      <c r="AA682" s="23">
        <f t="shared" si="72"/>
        <v>1.0697500000000002</v>
      </c>
      <c r="AB682" s="23">
        <f t="shared" si="73"/>
        <v>1.1546250000000002</v>
      </c>
      <c r="AC682" s="23">
        <f t="shared" si="74"/>
        <v>1.2395000000000005</v>
      </c>
      <c r="AD682" s="23">
        <f t="shared" si="75"/>
        <v>1.1546250000000002</v>
      </c>
    </row>
    <row r="683" spans="25:30">
      <c r="Y683" s="22">
        <v>0.880000000000001</v>
      </c>
      <c r="Z683" s="23">
        <f t="shared" si="71"/>
        <v>0.9850000000000001</v>
      </c>
      <c r="AA683" s="23">
        <f t="shared" si="72"/>
        <v>1.0700000000000003</v>
      </c>
      <c r="AB683" s="23">
        <f t="shared" si="73"/>
        <v>1.1550000000000002</v>
      </c>
      <c r="AC683" s="23">
        <f t="shared" si="74"/>
        <v>1.2400000000000007</v>
      </c>
      <c r="AD683" s="23">
        <f t="shared" si="75"/>
        <v>1.1550000000000002</v>
      </c>
    </row>
    <row r="684" spans="25:30">
      <c r="Y684" s="22">
        <v>0.881000000000001</v>
      </c>
      <c r="Z684" s="23">
        <f t="shared" si="71"/>
        <v>0.98512500000000003</v>
      </c>
      <c r="AA684" s="23">
        <f t="shared" si="72"/>
        <v>1.0702500000000001</v>
      </c>
      <c r="AB684" s="23">
        <f t="shared" si="73"/>
        <v>1.1553750000000003</v>
      </c>
      <c r="AC684" s="23">
        <f t="shared" si="74"/>
        <v>1.2405000000000006</v>
      </c>
      <c r="AD684" s="23">
        <f t="shared" si="75"/>
        <v>1.1553750000000003</v>
      </c>
    </row>
    <row r="685" spans="25:30">
      <c r="Y685" s="22">
        <v>0.88200000000000101</v>
      </c>
      <c r="Z685" s="23">
        <f t="shared" si="71"/>
        <v>0.98525000000000007</v>
      </c>
      <c r="AA685" s="23">
        <f t="shared" si="72"/>
        <v>1.0705000000000002</v>
      </c>
      <c r="AB685" s="23">
        <f t="shared" si="73"/>
        <v>1.1557500000000003</v>
      </c>
      <c r="AC685" s="23">
        <f t="shared" si="74"/>
        <v>1.2410000000000005</v>
      </c>
      <c r="AD685" s="23">
        <f t="shared" si="75"/>
        <v>1.1557500000000003</v>
      </c>
    </row>
    <row r="686" spans="25:30">
      <c r="Y686" s="22">
        <v>0.88300000000000101</v>
      </c>
      <c r="Z686" s="23">
        <f t="shared" si="71"/>
        <v>0.98537500000000011</v>
      </c>
      <c r="AA686" s="23">
        <f t="shared" si="72"/>
        <v>1.0707500000000003</v>
      </c>
      <c r="AB686" s="23">
        <f t="shared" si="73"/>
        <v>1.1561250000000003</v>
      </c>
      <c r="AC686" s="23">
        <f t="shared" si="74"/>
        <v>1.2415000000000007</v>
      </c>
      <c r="AD686" s="23">
        <f t="shared" si="75"/>
        <v>1.1561250000000003</v>
      </c>
    </row>
    <row r="687" spans="25:30">
      <c r="Y687" s="22">
        <v>0.88400000000000101</v>
      </c>
      <c r="Z687" s="23">
        <f t="shared" si="71"/>
        <v>0.98550000000000004</v>
      </c>
      <c r="AA687" s="23">
        <f t="shared" si="72"/>
        <v>1.0710000000000002</v>
      </c>
      <c r="AB687" s="23">
        <f t="shared" si="73"/>
        <v>1.1565000000000003</v>
      </c>
      <c r="AC687" s="23">
        <f t="shared" si="74"/>
        <v>1.2420000000000007</v>
      </c>
      <c r="AD687" s="23">
        <f t="shared" si="75"/>
        <v>1.1565000000000003</v>
      </c>
    </row>
    <row r="688" spans="25:30">
      <c r="Y688" s="22">
        <v>0.88500000000000101</v>
      </c>
      <c r="Z688" s="23">
        <f t="shared" si="71"/>
        <v>0.98562500000000008</v>
      </c>
      <c r="AA688" s="23">
        <f t="shared" si="72"/>
        <v>1.0712500000000003</v>
      </c>
      <c r="AB688" s="23">
        <f t="shared" si="73"/>
        <v>1.1568750000000003</v>
      </c>
      <c r="AC688" s="23">
        <f t="shared" si="74"/>
        <v>1.2425000000000006</v>
      </c>
      <c r="AD688" s="23">
        <f t="shared" si="75"/>
        <v>1.1568750000000003</v>
      </c>
    </row>
    <row r="689" spans="25:30">
      <c r="Y689" s="22">
        <v>0.88600000000000101</v>
      </c>
      <c r="Z689" s="23">
        <f t="shared" si="71"/>
        <v>0.98575000000000013</v>
      </c>
      <c r="AA689" s="23">
        <f t="shared" si="72"/>
        <v>1.0715000000000003</v>
      </c>
      <c r="AB689" s="23">
        <f t="shared" si="73"/>
        <v>1.1572500000000003</v>
      </c>
      <c r="AC689" s="23">
        <f t="shared" si="74"/>
        <v>1.2430000000000005</v>
      </c>
      <c r="AD689" s="23">
        <f t="shared" si="75"/>
        <v>1.1572500000000003</v>
      </c>
    </row>
    <row r="690" spans="25:30">
      <c r="Y690" s="22">
        <v>0.88700000000000101</v>
      </c>
      <c r="Z690" s="23">
        <f t="shared" si="71"/>
        <v>0.98587500000000006</v>
      </c>
      <c r="AA690" s="23">
        <f t="shared" si="72"/>
        <v>1.0717500000000002</v>
      </c>
      <c r="AB690" s="23">
        <f t="shared" si="73"/>
        <v>1.1576250000000003</v>
      </c>
      <c r="AC690" s="23">
        <f t="shared" si="74"/>
        <v>1.2435000000000005</v>
      </c>
      <c r="AD690" s="23">
        <f t="shared" si="75"/>
        <v>1.1576250000000003</v>
      </c>
    </row>
    <row r="691" spans="25:30">
      <c r="Y691" s="22">
        <v>0.88800000000000101</v>
      </c>
      <c r="Z691" s="23">
        <f t="shared" si="71"/>
        <v>0.9860000000000001</v>
      </c>
      <c r="AA691" s="23">
        <f t="shared" si="72"/>
        <v>1.0720000000000003</v>
      </c>
      <c r="AB691" s="23">
        <f t="shared" si="73"/>
        <v>1.1580000000000004</v>
      </c>
      <c r="AC691" s="23">
        <f t="shared" si="74"/>
        <v>1.2440000000000007</v>
      </c>
      <c r="AD691" s="23">
        <f t="shared" si="75"/>
        <v>1.1580000000000004</v>
      </c>
    </row>
    <row r="692" spans="25:30">
      <c r="Y692" s="22">
        <v>0.88900000000000101</v>
      </c>
      <c r="Z692" s="23">
        <f t="shared" si="71"/>
        <v>0.98612500000000014</v>
      </c>
      <c r="AA692" s="23">
        <f t="shared" si="72"/>
        <v>1.0722500000000004</v>
      </c>
      <c r="AB692" s="23">
        <f t="shared" si="73"/>
        <v>1.1583750000000004</v>
      </c>
      <c r="AC692" s="23">
        <f t="shared" si="74"/>
        <v>1.2445000000000006</v>
      </c>
      <c r="AD692" s="23">
        <f t="shared" si="75"/>
        <v>1.1583750000000004</v>
      </c>
    </row>
    <row r="693" spans="25:30">
      <c r="Y693" s="22">
        <v>0.89000000000000101</v>
      </c>
      <c r="Z693" s="23">
        <f t="shared" si="71"/>
        <v>0.98625000000000007</v>
      </c>
      <c r="AA693" s="23">
        <f t="shared" si="72"/>
        <v>1.0725000000000002</v>
      </c>
      <c r="AB693" s="23">
        <f t="shared" si="73"/>
        <v>1.1587500000000004</v>
      </c>
      <c r="AC693" s="23">
        <f t="shared" si="74"/>
        <v>1.2450000000000006</v>
      </c>
      <c r="AD693" s="23">
        <f t="shared" si="75"/>
        <v>1.1587500000000004</v>
      </c>
    </row>
    <row r="694" spans="25:30">
      <c r="Y694" s="22">
        <v>0.89100000000000101</v>
      </c>
      <c r="Z694" s="23">
        <f t="shared" si="71"/>
        <v>0.98637500000000011</v>
      </c>
      <c r="AA694" s="23">
        <f t="shared" si="72"/>
        <v>1.0727500000000003</v>
      </c>
      <c r="AB694" s="23">
        <f t="shared" si="73"/>
        <v>1.1591250000000004</v>
      </c>
      <c r="AC694" s="23">
        <f t="shared" si="74"/>
        <v>1.2455000000000007</v>
      </c>
      <c r="AD694" s="23">
        <f t="shared" si="75"/>
        <v>1.1591250000000004</v>
      </c>
    </row>
    <row r="695" spans="25:30">
      <c r="Y695" s="22">
        <v>0.89200000000000101</v>
      </c>
      <c r="Z695" s="23">
        <f t="shared" si="71"/>
        <v>0.98650000000000004</v>
      </c>
      <c r="AA695" s="23">
        <f t="shared" si="72"/>
        <v>1.0730000000000002</v>
      </c>
      <c r="AB695" s="23">
        <f t="shared" si="73"/>
        <v>1.1595000000000004</v>
      </c>
      <c r="AC695" s="23">
        <f t="shared" si="74"/>
        <v>1.2460000000000007</v>
      </c>
      <c r="AD695" s="23">
        <f t="shared" si="75"/>
        <v>1.1595000000000004</v>
      </c>
    </row>
    <row r="696" spans="25:30">
      <c r="Y696" s="22">
        <v>0.89300000000000102</v>
      </c>
      <c r="Z696" s="23">
        <f t="shared" si="71"/>
        <v>0.98662500000000009</v>
      </c>
      <c r="AA696" s="23">
        <f t="shared" si="72"/>
        <v>1.0732500000000003</v>
      </c>
      <c r="AB696" s="23">
        <f t="shared" si="73"/>
        <v>1.1598750000000004</v>
      </c>
      <c r="AC696" s="23">
        <f t="shared" si="74"/>
        <v>1.2465000000000006</v>
      </c>
      <c r="AD696" s="23">
        <f t="shared" si="75"/>
        <v>1.1598750000000004</v>
      </c>
    </row>
    <row r="697" spans="25:30">
      <c r="Y697" s="22">
        <v>0.89400000000000102</v>
      </c>
      <c r="Z697" s="23">
        <f t="shared" si="71"/>
        <v>0.98675000000000013</v>
      </c>
      <c r="AA697" s="23">
        <f t="shared" si="72"/>
        <v>1.0735000000000003</v>
      </c>
      <c r="AB697" s="23">
        <f t="shared" si="73"/>
        <v>1.1602500000000004</v>
      </c>
      <c r="AC697" s="23">
        <f t="shared" si="74"/>
        <v>1.2470000000000006</v>
      </c>
      <c r="AD697" s="23">
        <f t="shared" si="75"/>
        <v>1.1602500000000004</v>
      </c>
    </row>
    <row r="698" spans="25:30">
      <c r="Y698" s="22">
        <v>0.89500000000000102</v>
      </c>
      <c r="Z698" s="23">
        <f t="shared" si="71"/>
        <v>0.98687500000000006</v>
      </c>
      <c r="AA698" s="23">
        <f t="shared" si="72"/>
        <v>1.0737500000000002</v>
      </c>
      <c r="AB698" s="23">
        <f t="shared" si="73"/>
        <v>1.1606250000000002</v>
      </c>
      <c r="AC698" s="23">
        <f t="shared" si="74"/>
        <v>1.2475000000000005</v>
      </c>
      <c r="AD698" s="23">
        <f t="shared" si="75"/>
        <v>1.1606250000000002</v>
      </c>
    </row>
    <row r="699" spans="25:30">
      <c r="Y699" s="22">
        <v>0.89600000000000102</v>
      </c>
      <c r="Z699" s="23">
        <f t="shared" si="71"/>
        <v>0.9870000000000001</v>
      </c>
      <c r="AA699" s="23">
        <f t="shared" si="72"/>
        <v>1.0740000000000003</v>
      </c>
      <c r="AB699" s="23">
        <f t="shared" si="73"/>
        <v>1.1610000000000003</v>
      </c>
      <c r="AC699" s="23">
        <f t="shared" si="74"/>
        <v>1.2480000000000007</v>
      </c>
      <c r="AD699" s="23">
        <f t="shared" si="75"/>
        <v>1.1610000000000003</v>
      </c>
    </row>
    <row r="700" spans="25:30">
      <c r="Y700" s="22">
        <v>0.89700000000000102</v>
      </c>
      <c r="Z700" s="23">
        <f t="shared" si="71"/>
        <v>0.98712500000000003</v>
      </c>
      <c r="AA700" s="23">
        <f t="shared" si="72"/>
        <v>1.0742500000000001</v>
      </c>
      <c r="AB700" s="23">
        <f t="shared" si="73"/>
        <v>1.1613750000000003</v>
      </c>
      <c r="AC700" s="23">
        <f t="shared" si="74"/>
        <v>1.2485000000000006</v>
      </c>
      <c r="AD700" s="23">
        <f t="shared" si="75"/>
        <v>1.1613750000000003</v>
      </c>
    </row>
    <row r="701" spans="25:30">
      <c r="Y701" s="22">
        <v>0.89800000000000102</v>
      </c>
      <c r="Z701" s="23">
        <f t="shared" si="71"/>
        <v>0.98725000000000007</v>
      </c>
      <c r="AA701" s="23">
        <f t="shared" si="72"/>
        <v>1.0745000000000002</v>
      </c>
      <c r="AB701" s="23">
        <f t="shared" si="73"/>
        <v>1.1617500000000003</v>
      </c>
      <c r="AC701" s="23">
        <f t="shared" si="74"/>
        <v>1.2490000000000006</v>
      </c>
      <c r="AD701" s="23">
        <f t="shared" si="75"/>
        <v>1.1617500000000003</v>
      </c>
    </row>
    <row r="702" spans="25:30">
      <c r="Y702" s="22">
        <v>0.89900000000000102</v>
      </c>
      <c r="Z702" s="23">
        <f t="shared" si="71"/>
        <v>0.98737500000000011</v>
      </c>
      <c r="AA702" s="23">
        <f t="shared" si="72"/>
        <v>1.0747500000000003</v>
      </c>
      <c r="AB702" s="23">
        <f t="shared" si="73"/>
        <v>1.1621250000000003</v>
      </c>
      <c r="AC702" s="23">
        <f t="shared" si="74"/>
        <v>1.2495000000000007</v>
      </c>
      <c r="AD702" s="23">
        <f t="shared" si="75"/>
        <v>1.1621250000000003</v>
      </c>
    </row>
    <row r="703" spans="25:30">
      <c r="Y703" s="22">
        <v>0.90000000000000102</v>
      </c>
      <c r="Z703" s="23">
        <f t="shared" si="71"/>
        <v>0.98750000000000004</v>
      </c>
      <c r="AA703" s="23">
        <f t="shared" si="72"/>
        <v>1.0750000000000002</v>
      </c>
      <c r="AB703" s="23">
        <f t="shared" si="73"/>
        <v>1.1625000000000003</v>
      </c>
      <c r="AC703" s="23">
        <f t="shared" si="74"/>
        <v>1.2500000000000007</v>
      </c>
      <c r="AD703" s="23">
        <f t="shared" si="75"/>
        <v>1.1625000000000003</v>
      </c>
    </row>
    <row r="704" spans="25:30">
      <c r="Y704" s="22">
        <v>0.90100000000000102</v>
      </c>
      <c r="Z704" s="23">
        <f t="shared" si="71"/>
        <v>0.98762500000000009</v>
      </c>
      <c r="AA704" s="23">
        <f t="shared" si="72"/>
        <v>1.0752500000000003</v>
      </c>
      <c r="AB704" s="23">
        <f t="shared" si="73"/>
        <v>1.1628750000000003</v>
      </c>
      <c r="AC704" s="23">
        <f t="shared" si="74"/>
        <v>1.2505000000000006</v>
      </c>
      <c r="AD704" s="23">
        <f t="shared" si="75"/>
        <v>1.1628750000000003</v>
      </c>
    </row>
    <row r="705" spans="25:30">
      <c r="Y705" s="22">
        <v>0.90200000000000102</v>
      </c>
      <c r="Z705" s="23">
        <f t="shared" si="71"/>
        <v>0.98775000000000013</v>
      </c>
      <c r="AA705" s="23">
        <f t="shared" si="72"/>
        <v>1.0755000000000003</v>
      </c>
      <c r="AB705" s="23">
        <f t="shared" si="73"/>
        <v>1.1632500000000003</v>
      </c>
      <c r="AC705" s="23">
        <f t="shared" si="74"/>
        <v>1.2510000000000006</v>
      </c>
      <c r="AD705" s="23">
        <f t="shared" si="75"/>
        <v>1.1632500000000003</v>
      </c>
    </row>
    <row r="706" spans="25:30">
      <c r="Y706" s="22">
        <v>0.90300000000000102</v>
      </c>
      <c r="Z706" s="23">
        <f t="shared" si="71"/>
        <v>0.98787500000000006</v>
      </c>
      <c r="AA706" s="23">
        <f t="shared" si="72"/>
        <v>1.0757500000000002</v>
      </c>
      <c r="AB706" s="23">
        <f t="shared" si="73"/>
        <v>1.1636250000000004</v>
      </c>
      <c r="AC706" s="23">
        <f t="shared" si="74"/>
        <v>1.2515000000000005</v>
      </c>
      <c r="AD706" s="23">
        <f t="shared" si="75"/>
        <v>1.1636250000000004</v>
      </c>
    </row>
    <row r="707" spans="25:30">
      <c r="Y707" s="22">
        <v>0.90400000000000102</v>
      </c>
      <c r="Z707" s="23">
        <f t="shared" si="71"/>
        <v>0.9880000000000001</v>
      </c>
      <c r="AA707" s="23">
        <f t="shared" si="72"/>
        <v>1.0760000000000003</v>
      </c>
      <c r="AB707" s="23">
        <f t="shared" si="73"/>
        <v>1.1640000000000004</v>
      </c>
      <c r="AC707" s="23">
        <f t="shared" si="74"/>
        <v>1.2520000000000007</v>
      </c>
      <c r="AD707" s="23">
        <f t="shared" si="75"/>
        <v>1.1640000000000004</v>
      </c>
    </row>
    <row r="708" spans="25:30">
      <c r="Y708" s="22">
        <v>0.90500000000000103</v>
      </c>
      <c r="Z708" s="23">
        <f t="shared" si="71"/>
        <v>0.98812500000000014</v>
      </c>
      <c r="AA708" s="23">
        <f t="shared" si="72"/>
        <v>1.0762500000000004</v>
      </c>
      <c r="AB708" s="23">
        <f t="shared" si="73"/>
        <v>1.1643750000000004</v>
      </c>
      <c r="AC708" s="23">
        <f t="shared" si="74"/>
        <v>1.2525000000000006</v>
      </c>
      <c r="AD708" s="23">
        <f t="shared" si="75"/>
        <v>1.1643750000000004</v>
      </c>
    </row>
    <row r="709" spans="25:30">
      <c r="Y709" s="22">
        <v>0.90600000000000103</v>
      </c>
      <c r="Z709" s="23">
        <f t="shared" si="71"/>
        <v>0.98825000000000007</v>
      </c>
      <c r="AA709" s="23">
        <f t="shared" si="72"/>
        <v>1.0765000000000002</v>
      </c>
      <c r="AB709" s="23">
        <f t="shared" si="73"/>
        <v>1.1647500000000002</v>
      </c>
      <c r="AC709" s="23">
        <f t="shared" si="74"/>
        <v>1.2530000000000006</v>
      </c>
      <c r="AD709" s="23">
        <f t="shared" si="75"/>
        <v>1.1647500000000002</v>
      </c>
    </row>
    <row r="710" spans="25:30">
      <c r="Y710" s="22">
        <v>0.90700000000000103</v>
      </c>
      <c r="Z710" s="23">
        <f t="shared" si="71"/>
        <v>0.98837500000000011</v>
      </c>
      <c r="AA710" s="23">
        <f t="shared" si="72"/>
        <v>1.0767500000000003</v>
      </c>
      <c r="AB710" s="23">
        <f t="shared" si="73"/>
        <v>1.1651250000000002</v>
      </c>
      <c r="AC710" s="23">
        <f t="shared" si="74"/>
        <v>1.2535000000000007</v>
      </c>
      <c r="AD710" s="23">
        <f t="shared" si="75"/>
        <v>1.1651250000000002</v>
      </c>
    </row>
    <row r="711" spans="25:30">
      <c r="Y711" s="22">
        <v>0.90800000000000103</v>
      </c>
      <c r="Z711" s="23">
        <f t="shared" si="71"/>
        <v>0.98850000000000005</v>
      </c>
      <c r="AA711" s="23">
        <f t="shared" si="72"/>
        <v>1.0770000000000002</v>
      </c>
      <c r="AB711" s="23">
        <f t="shared" si="73"/>
        <v>1.1655000000000002</v>
      </c>
      <c r="AC711" s="23">
        <f t="shared" si="74"/>
        <v>1.2540000000000007</v>
      </c>
      <c r="AD711" s="23">
        <f t="shared" si="75"/>
        <v>1.1655000000000002</v>
      </c>
    </row>
    <row r="712" spans="25:30">
      <c r="Y712" s="22">
        <v>0.90900000000000103</v>
      </c>
      <c r="Z712" s="23">
        <f t="shared" si="71"/>
        <v>0.98862500000000009</v>
      </c>
      <c r="AA712" s="23">
        <f t="shared" si="72"/>
        <v>1.0772500000000003</v>
      </c>
      <c r="AB712" s="23">
        <f t="shared" si="73"/>
        <v>1.1658750000000002</v>
      </c>
      <c r="AC712" s="23">
        <f t="shared" si="74"/>
        <v>1.2545000000000006</v>
      </c>
      <c r="AD712" s="23">
        <f t="shared" si="75"/>
        <v>1.1658750000000002</v>
      </c>
    </row>
    <row r="713" spans="25:30">
      <c r="Y713" s="22">
        <v>0.91000000000000103</v>
      </c>
      <c r="Z713" s="23">
        <f t="shared" si="71"/>
        <v>0.98875000000000013</v>
      </c>
      <c r="AA713" s="23">
        <f t="shared" si="72"/>
        <v>1.0775000000000003</v>
      </c>
      <c r="AB713" s="23">
        <f t="shared" si="73"/>
        <v>1.1662500000000002</v>
      </c>
      <c r="AC713" s="23">
        <f t="shared" si="74"/>
        <v>1.2550000000000006</v>
      </c>
      <c r="AD713" s="23">
        <f t="shared" si="75"/>
        <v>1.1662500000000002</v>
      </c>
    </row>
    <row r="714" spans="25:30">
      <c r="Y714" s="22">
        <v>0.91100000000000103</v>
      </c>
      <c r="Z714" s="23">
        <f t="shared" si="71"/>
        <v>0.98887500000000006</v>
      </c>
      <c r="AA714" s="23">
        <f t="shared" si="72"/>
        <v>1.0777500000000002</v>
      </c>
      <c r="AB714" s="23">
        <f t="shared" si="73"/>
        <v>1.1666250000000002</v>
      </c>
      <c r="AC714" s="23">
        <f t="shared" si="74"/>
        <v>1.2555000000000005</v>
      </c>
      <c r="AD714" s="23">
        <f t="shared" si="75"/>
        <v>1.1666250000000002</v>
      </c>
    </row>
    <row r="715" spans="25:30">
      <c r="Y715" s="22">
        <v>0.91200000000000103</v>
      </c>
      <c r="Z715" s="23">
        <f t="shared" si="71"/>
        <v>0.9890000000000001</v>
      </c>
      <c r="AA715" s="23">
        <f t="shared" si="72"/>
        <v>1.0780000000000003</v>
      </c>
      <c r="AB715" s="23">
        <f t="shared" si="73"/>
        <v>1.1670000000000003</v>
      </c>
      <c r="AC715" s="23">
        <f t="shared" si="74"/>
        <v>1.2560000000000007</v>
      </c>
      <c r="AD715" s="23">
        <f t="shared" si="75"/>
        <v>1.1670000000000003</v>
      </c>
    </row>
    <row r="716" spans="25:30">
      <c r="Y716" s="22">
        <v>0.91300000000000103</v>
      </c>
      <c r="Z716" s="23">
        <f t="shared" si="71"/>
        <v>0.98912500000000003</v>
      </c>
      <c r="AA716" s="23">
        <f t="shared" si="72"/>
        <v>1.0782500000000002</v>
      </c>
      <c r="AB716" s="23">
        <f t="shared" si="73"/>
        <v>1.1673750000000003</v>
      </c>
      <c r="AC716" s="23">
        <f t="shared" si="74"/>
        <v>1.2565000000000006</v>
      </c>
      <c r="AD716" s="23">
        <f t="shared" si="75"/>
        <v>1.1673750000000003</v>
      </c>
    </row>
    <row r="717" spans="25:30">
      <c r="Y717" s="22">
        <v>0.91400000000000103</v>
      </c>
      <c r="Z717" s="23">
        <f t="shared" si="71"/>
        <v>0.98925000000000007</v>
      </c>
      <c r="AA717" s="23">
        <f t="shared" si="72"/>
        <v>1.0785000000000002</v>
      </c>
      <c r="AB717" s="23">
        <f t="shared" si="73"/>
        <v>1.1677500000000003</v>
      </c>
      <c r="AC717" s="23">
        <f t="shared" si="74"/>
        <v>1.2570000000000006</v>
      </c>
      <c r="AD717" s="23">
        <f t="shared" si="75"/>
        <v>1.1677500000000003</v>
      </c>
    </row>
    <row r="718" spans="25:30">
      <c r="Y718" s="22">
        <v>0.91500000000000103</v>
      </c>
      <c r="Z718" s="23">
        <f t="shared" si="71"/>
        <v>0.98937500000000012</v>
      </c>
      <c r="AA718" s="23">
        <f t="shared" si="72"/>
        <v>1.0787500000000003</v>
      </c>
      <c r="AB718" s="23">
        <f t="shared" si="73"/>
        <v>1.1681250000000003</v>
      </c>
      <c r="AC718" s="23">
        <f t="shared" si="74"/>
        <v>1.2575000000000007</v>
      </c>
      <c r="AD718" s="23">
        <f t="shared" si="75"/>
        <v>1.1681250000000003</v>
      </c>
    </row>
    <row r="719" spans="25:30">
      <c r="Y719" s="22">
        <v>0.91600000000000104</v>
      </c>
      <c r="Z719" s="23">
        <f t="shared" si="71"/>
        <v>0.98950000000000005</v>
      </c>
      <c r="AA719" s="23">
        <f t="shared" si="72"/>
        <v>1.0790000000000002</v>
      </c>
      <c r="AB719" s="23">
        <f t="shared" si="73"/>
        <v>1.1685000000000003</v>
      </c>
      <c r="AC719" s="23">
        <f t="shared" si="74"/>
        <v>1.2580000000000007</v>
      </c>
      <c r="AD719" s="23">
        <f t="shared" si="75"/>
        <v>1.1685000000000003</v>
      </c>
    </row>
    <row r="720" spans="25:30">
      <c r="Y720" s="22">
        <v>0.91700000000000104</v>
      </c>
      <c r="Z720" s="23">
        <f t="shared" si="71"/>
        <v>0.98962500000000009</v>
      </c>
      <c r="AA720" s="23">
        <f t="shared" si="72"/>
        <v>1.0792500000000003</v>
      </c>
      <c r="AB720" s="23">
        <f t="shared" si="73"/>
        <v>1.1688750000000003</v>
      </c>
      <c r="AC720" s="23">
        <f t="shared" si="74"/>
        <v>1.2585000000000006</v>
      </c>
      <c r="AD720" s="23">
        <f t="shared" si="75"/>
        <v>1.1688750000000003</v>
      </c>
    </row>
    <row r="721" spans="25:30">
      <c r="Y721" s="22">
        <v>0.91800000000000104</v>
      </c>
      <c r="Z721" s="23">
        <f t="shared" si="71"/>
        <v>0.98975000000000013</v>
      </c>
      <c r="AA721" s="23">
        <f t="shared" si="72"/>
        <v>1.0795000000000003</v>
      </c>
      <c r="AB721" s="23">
        <f t="shared" si="73"/>
        <v>1.1692500000000003</v>
      </c>
      <c r="AC721" s="23">
        <f t="shared" si="74"/>
        <v>1.2590000000000006</v>
      </c>
      <c r="AD721" s="23">
        <f t="shared" si="75"/>
        <v>1.1692500000000003</v>
      </c>
    </row>
    <row r="722" spans="25:30">
      <c r="Y722" s="22">
        <v>0.91900000000000104</v>
      </c>
      <c r="Z722" s="23">
        <f t="shared" si="71"/>
        <v>0.98987500000000006</v>
      </c>
      <c r="AA722" s="23">
        <f t="shared" si="72"/>
        <v>1.0797500000000002</v>
      </c>
      <c r="AB722" s="23">
        <f t="shared" si="73"/>
        <v>1.1696250000000004</v>
      </c>
      <c r="AC722" s="23">
        <f t="shared" si="74"/>
        <v>1.2595000000000005</v>
      </c>
      <c r="AD722" s="23">
        <f t="shared" si="75"/>
        <v>1.1696250000000004</v>
      </c>
    </row>
    <row r="723" spans="25:30">
      <c r="Y723" s="22">
        <v>0.92000000000000104</v>
      </c>
      <c r="Z723" s="23">
        <f t="shared" si="71"/>
        <v>0.9900000000000001</v>
      </c>
      <c r="AA723" s="23">
        <f t="shared" si="72"/>
        <v>1.0800000000000003</v>
      </c>
      <c r="AB723" s="23">
        <f t="shared" si="73"/>
        <v>1.1700000000000004</v>
      </c>
      <c r="AC723" s="23">
        <f t="shared" si="74"/>
        <v>1.2600000000000007</v>
      </c>
      <c r="AD723" s="23">
        <f t="shared" si="75"/>
        <v>1.1700000000000004</v>
      </c>
    </row>
    <row r="724" spans="25:30">
      <c r="Y724" s="22">
        <v>0.92100000000000104</v>
      </c>
      <c r="Z724" s="23">
        <f t="shared" si="71"/>
        <v>0.99012500000000014</v>
      </c>
      <c r="AA724" s="23">
        <f t="shared" si="72"/>
        <v>1.0802500000000004</v>
      </c>
      <c r="AB724" s="23">
        <f t="shared" si="73"/>
        <v>1.1703750000000004</v>
      </c>
      <c r="AC724" s="23">
        <f t="shared" si="74"/>
        <v>1.2605000000000006</v>
      </c>
      <c r="AD724" s="23">
        <f t="shared" si="75"/>
        <v>1.1703750000000004</v>
      </c>
    </row>
    <row r="725" spans="25:30">
      <c r="Y725" s="22">
        <v>0.92200000000000104</v>
      </c>
      <c r="Z725" s="23">
        <f t="shared" ref="Z725:Z788" si="76">FORECAST(Y725,$AH$5:$AH$6,$AG$5:$AG$6)</f>
        <v>0.99025000000000007</v>
      </c>
      <c r="AA725" s="23">
        <f t="shared" ref="AA725:AA788" si="77">FORECAST(Y725,$AH$11:$AH$12,$AG$11:$AG$12)</f>
        <v>1.0805000000000002</v>
      </c>
      <c r="AB725" s="23">
        <f t="shared" ref="AB725:AB788" si="78">FORECAST(Y725,$AH$17:$AH$18,$AG$17:$AG$18)</f>
        <v>1.1707500000000004</v>
      </c>
      <c r="AC725" s="23">
        <f t="shared" ref="AC725:AC788" si="79">FORECAST(Y725,$AH$23:$AH$24,$AG$23:$AG$24)</f>
        <v>1.2610000000000006</v>
      </c>
      <c r="AD725" s="23">
        <f t="shared" ref="AD725:AD788" si="80">FORECAST(Y725,$AH$29:$AH$30,$AG$29:$AG$30)</f>
        <v>1.1707500000000004</v>
      </c>
    </row>
    <row r="726" spans="25:30">
      <c r="Y726" s="22">
        <v>0.92300000000000104</v>
      </c>
      <c r="Z726" s="23">
        <f t="shared" si="76"/>
        <v>0.99037500000000012</v>
      </c>
      <c r="AA726" s="23">
        <f t="shared" si="77"/>
        <v>1.0807500000000003</v>
      </c>
      <c r="AB726" s="23">
        <f t="shared" si="78"/>
        <v>1.1711250000000004</v>
      </c>
      <c r="AC726" s="23">
        <f t="shared" si="79"/>
        <v>1.2615000000000007</v>
      </c>
      <c r="AD726" s="23">
        <f t="shared" si="80"/>
        <v>1.1711250000000004</v>
      </c>
    </row>
    <row r="727" spans="25:30">
      <c r="Y727" s="22">
        <v>0.92400000000000104</v>
      </c>
      <c r="Z727" s="23">
        <f t="shared" si="76"/>
        <v>0.99050000000000016</v>
      </c>
      <c r="AA727" s="23">
        <f t="shared" si="77"/>
        <v>1.0810000000000004</v>
      </c>
      <c r="AB727" s="23">
        <f t="shared" si="78"/>
        <v>1.1715000000000004</v>
      </c>
      <c r="AC727" s="23">
        <f t="shared" si="79"/>
        <v>1.2620000000000007</v>
      </c>
      <c r="AD727" s="23">
        <f t="shared" si="80"/>
        <v>1.1715000000000004</v>
      </c>
    </row>
    <row r="728" spans="25:30">
      <c r="Y728" s="22">
        <v>0.92500000000000104</v>
      </c>
      <c r="Z728" s="23">
        <f t="shared" si="76"/>
        <v>0.99062500000000009</v>
      </c>
      <c r="AA728" s="23">
        <f t="shared" si="77"/>
        <v>1.0812500000000003</v>
      </c>
      <c r="AB728" s="23">
        <f t="shared" si="78"/>
        <v>1.1718750000000004</v>
      </c>
      <c r="AC728" s="23">
        <f t="shared" si="79"/>
        <v>1.2625000000000006</v>
      </c>
      <c r="AD728" s="23">
        <f t="shared" si="80"/>
        <v>1.1718750000000004</v>
      </c>
    </row>
    <row r="729" spans="25:30">
      <c r="Y729" s="22">
        <v>0.92600000000000104</v>
      </c>
      <c r="Z729" s="23">
        <f t="shared" si="76"/>
        <v>0.99075000000000013</v>
      </c>
      <c r="AA729" s="23">
        <f t="shared" si="77"/>
        <v>1.0815000000000003</v>
      </c>
      <c r="AB729" s="23">
        <f t="shared" si="78"/>
        <v>1.1722500000000002</v>
      </c>
      <c r="AC729" s="23">
        <f t="shared" si="79"/>
        <v>1.2630000000000006</v>
      </c>
      <c r="AD729" s="23">
        <f t="shared" si="80"/>
        <v>1.1722500000000002</v>
      </c>
    </row>
    <row r="730" spans="25:30">
      <c r="Y730" s="22">
        <v>0.92700000000000105</v>
      </c>
      <c r="Z730" s="23">
        <f t="shared" si="76"/>
        <v>0.99087500000000006</v>
      </c>
      <c r="AA730" s="23">
        <f t="shared" si="77"/>
        <v>1.0817500000000002</v>
      </c>
      <c r="AB730" s="23">
        <f t="shared" si="78"/>
        <v>1.1726250000000003</v>
      </c>
      <c r="AC730" s="23">
        <f t="shared" si="79"/>
        <v>1.2635000000000005</v>
      </c>
      <c r="AD730" s="23">
        <f t="shared" si="80"/>
        <v>1.1726250000000003</v>
      </c>
    </row>
    <row r="731" spans="25:30">
      <c r="Y731" s="22">
        <v>0.92800000000000105</v>
      </c>
      <c r="Z731" s="23">
        <f t="shared" si="76"/>
        <v>0.9910000000000001</v>
      </c>
      <c r="AA731" s="23">
        <f t="shared" si="77"/>
        <v>1.0820000000000003</v>
      </c>
      <c r="AB731" s="23">
        <f t="shared" si="78"/>
        <v>1.1730000000000003</v>
      </c>
      <c r="AC731" s="23">
        <f t="shared" si="79"/>
        <v>1.2640000000000007</v>
      </c>
      <c r="AD731" s="23">
        <f t="shared" si="80"/>
        <v>1.1730000000000003</v>
      </c>
    </row>
    <row r="732" spans="25:30">
      <c r="Y732" s="22">
        <v>0.92900000000000105</v>
      </c>
      <c r="Z732" s="23">
        <f t="shared" si="76"/>
        <v>0.99112500000000014</v>
      </c>
      <c r="AA732" s="23">
        <f t="shared" si="77"/>
        <v>1.0822500000000004</v>
      </c>
      <c r="AB732" s="23">
        <f t="shared" si="78"/>
        <v>1.1733750000000003</v>
      </c>
      <c r="AC732" s="23">
        <f t="shared" si="79"/>
        <v>1.2645000000000006</v>
      </c>
      <c r="AD732" s="23">
        <f t="shared" si="80"/>
        <v>1.1733750000000003</v>
      </c>
    </row>
    <row r="733" spans="25:30">
      <c r="Y733" s="22">
        <v>0.93000000000000105</v>
      </c>
      <c r="Z733" s="23">
        <f t="shared" si="76"/>
        <v>0.99125000000000008</v>
      </c>
      <c r="AA733" s="23">
        <f t="shared" si="77"/>
        <v>1.0825000000000002</v>
      </c>
      <c r="AB733" s="23">
        <f t="shared" si="78"/>
        <v>1.1737500000000003</v>
      </c>
      <c r="AC733" s="23">
        <f t="shared" si="79"/>
        <v>1.2650000000000006</v>
      </c>
      <c r="AD733" s="23">
        <f t="shared" si="80"/>
        <v>1.1737500000000003</v>
      </c>
    </row>
    <row r="734" spans="25:30">
      <c r="Y734" s="22">
        <v>0.93100000000000105</v>
      </c>
      <c r="Z734" s="23">
        <f t="shared" si="76"/>
        <v>0.99137500000000012</v>
      </c>
      <c r="AA734" s="23">
        <f t="shared" si="77"/>
        <v>1.0827500000000003</v>
      </c>
      <c r="AB734" s="23">
        <f t="shared" si="78"/>
        <v>1.1741250000000003</v>
      </c>
      <c r="AC734" s="23">
        <f t="shared" si="79"/>
        <v>1.2655000000000007</v>
      </c>
      <c r="AD734" s="23">
        <f t="shared" si="80"/>
        <v>1.1741250000000003</v>
      </c>
    </row>
    <row r="735" spans="25:30">
      <c r="Y735" s="22">
        <v>0.93200000000000105</v>
      </c>
      <c r="Z735" s="23">
        <f t="shared" si="76"/>
        <v>0.99150000000000005</v>
      </c>
      <c r="AA735" s="23">
        <f t="shared" si="77"/>
        <v>1.0830000000000002</v>
      </c>
      <c r="AB735" s="23">
        <f t="shared" si="78"/>
        <v>1.1745000000000003</v>
      </c>
      <c r="AC735" s="23">
        <f t="shared" si="79"/>
        <v>1.2660000000000007</v>
      </c>
      <c r="AD735" s="23">
        <f t="shared" si="80"/>
        <v>1.1745000000000003</v>
      </c>
    </row>
    <row r="736" spans="25:30">
      <c r="Y736" s="22">
        <v>0.93300000000000105</v>
      </c>
      <c r="Z736" s="23">
        <f t="shared" si="76"/>
        <v>0.99162500000000009</v>
      </c>
      <c r="AA736" s="23">
        <f t="shared" si="77"/>
        <v>1.0832500000000003</v>
      </c>
      <c r="AB736" s="23">
        <f t="shared" si="78"/>
        <v>1.1748750000000003</v>
      </c>
      <c r="AC736" s="23">
        <f t="shared" si="79"/>
        <v>1.2665000000000006</v>
      </c>
      <c r="AD736" s="23">
        <f t="shared" si="80"/>
        <v>1.1748750000000003</v>
      </c>
    </row>
    <row r="737" spans="25:30">
      <c r="Y737" s="22">
        <v>0.93400000000000105</v>
      </c>
      <c r="Z737" s="23">
        <f t="shared" si="76"/>
        <v>0.99175000000000013</v>
      </c>
      <c r="AA737" s="23">
        <f t="shared" si="77"/>
        <v>1.0835000000000004</v>
      </c>
      <c r="AB737" s="23">
        <f t="shared" si="78"/>
        <v>1.1752500000000003</v>
      </c>
      <c r="AC737" s="23">
        <f t="shared" si="79"/>
        <v>1.2670000000000006</v>
      </c>
      <c r="AD737" s="23">
        <f t="shared" si="80"/>
        <v>1.1752500000000003</v>
      </c>
    </row>
    <row r="738" spans="25:30">
      <c r="Y738" s="22">
        <v>0.93500000000000105</v>
      </c>
      <c r="Z738" s="23">
        <f t="shared" si="76"/>
        <v>0.99187500000000006</v>
      </c>
      <c r="AA738" s="23">
        <f t="shared" si="77"/>
        <v>1.0837500000000002</v>
      </c>
      <c r="AB738" s="23">
        <f t="shared" si="78"/>
        <v>1.1756250000000004</v>
      </c>
      <c r="AC738" s="23">
        <f t="shared" si="79"/>
        <v>1.2675000000000005</v>
      </c>
      <c r="AD738" s="23">
        <f t="shared" si="80"/>
        <v>1.1756250000000004</v>
      </c>
    </row>
    <row r="739" spans="25:30">
      <c r="Y739" s="22">
        <v>0.93600000000000105</v>
      </c>
      <c r="Z739" s="23">
        <f t="shared" si="76"/>
        <v>0.9920000000000001</v>
      </c>
      <c r="AA739" s="23">
        <f t="shared" si="77"/>
        <v>1.0840000000000003</v>
      </c>
      <c r="AB739" s="23">
        <f t="shared" si="78"/>
        <v>1.1760000000000004</v>
      </c>
      <c r="AC739" s="23">
        <f t="shared" si="79"/>
        <v>1.2680000000000007</v>
      </c>
      <c r="AD739" s="23">
        <f t="shared" si="80"/>
        <v>1.1760000000000004</v>
      </c>
    </row>
    <row r="740" spans="25:30">
      <c r="Y740" s="22">
        <v>0.93700000000000105</v>
      </c>
      <c r="Z740" s="23">
        <f t="shared" si="76"/>
        <v>0.99212500000000015</v>
      </c>
      <c r="AA740" s="23">
        <f t="shared" si="77"/>
        <v>1.0842500000000004</v>
      </c>
      <c r="AB740" s="23">
        <f t="shared" si="78"/>
        <v>1.1763750000000004</v>
      </c>
      <c r="AC740" s="23">
        <f t="shared" si="79"/>
        <v>1.2685000000000006</v>
      </c>
      <c r="AD740" s="23">
        <f t="shared" si="80"/>
        <v>1.1763750000000004</v>
      </c>
    </row>
    <row r="741" spans="25:30">
      <c r="Y741" s="22">
        <v>0.93800000000000106</v>
      </c>
      <c r="Z741" s="23">
        <f t="shared" si="76"/>
        <v>0.99225000000000008</v>
      </c>
      <c r="AA741" s="23">
        <f t="shared" si="77"/>
        <v>1.0845000000000002</v>
      </c>
      <c r="AB741" s="23">
        <f t="shared" si="78"/>
        <v>1.1767500000000002</v>
      </c>
      <c r="AC741" s="23">
        <f t="shared" si="79"/>
        <v>1.2690000000000006</v>
      </c>
      <c r="AD741" s="23">
        <f t="shared" si="80"/>
        <v>1.1767500000000002</v>
      </c>
    </row>
    <row r="742" spans="25:30">
      <c r="Y742" s="22">
        <v>0.93900000000000095</v>
      </c>
      <c r="Z742" s="23">
        <f t="shared" si="76"/>
        <v>0.99237500000000012</v>
      </c>
      <c r="AA742" s="23">
        <f t="shared" si="77"/>
        <v>1.0847500000000003</v>
      </c>
      <c r="AB742" s="23">
        <f t="shared" si="78"/>
        <v>1.1771250000000002</v>
      </c>
      <c r="AC742" s="23">
        <f t="shared" si="79"/>
        <v>1.2695000000000005</v>
      </c>
      <c r="AD742" s="23">
        <f t="shared" si="80"/>
        <v>1.1771250000000002</v>
      </c>
    </row>
    <row r="743" spans="25:30">
      <c r="Y743" s="22">
        <v>0.94000000000000095</v>
      </c>
      <c r="Z743" s="23">
        <f t="shared" si="76"/>
        <v>0.99250000000000005</v>
      </c>
      <c r="AA743" s="23">
        <f t="shared" si="77"/>
        <v>1.0850000000000002</v>
      </c>
      <c r="AB743" s="23">
        <f t="shared" si="78"/>
        <v>1.1775000000000002</v>
      </c>
      <c r="AC743" s="23">
        <f t="shared" si="79"/>
        <v>1.2700000000000005</v>
      </c>
      <c r="AD743" s="23">
        <f t="shared" si="80"/>
        <v>1.1775000000000002</v>
      </c>
    </row>
    <row r="744" spans="25:30">
      <c r="Y744" s="22">
        <v>0.94100000000000095</v>
      </c>
      <c r="Z744" s="23">
        <f t="shared" si="76"/>
        <v>0.99262500000000009</v>
      </c>
      <c r="AA744" s="23">
        <f t="shared" si="77"/>
        <v>1.0852500000000003</v>
      </c>
      <c r="AB744" s="23">
        <f t="shared" si="78"/>
        <v>1.1778750000000002</v>
      </c>
      <c r="AC744" s="23">
        <f t="shared" si="79"/>
        <v>1.2705000000000006</v>
      </c>
      <c r="AD744" s="23">
        <f t="shared" si="80"/>
        <v>1.1778750000000002</v>
      </c>
    </row>
    <row r="745" spans="25:30">
      <c r="Y745" s="22">
        <v>0.94200000000000095</v>
      </c>
      <c r="Z745" s="23">
        <f t="shared" si="76"/>
        <v>0.99275000000000013</v>
      </c>
      <c r="AA745" s="23">
        <f t="shared" si="77"/>
        <v>1.0855000000000004</v>
      </c>
      <c r="AB745" s="23">
        <f t="shared" si="78"/>
        <v>1.1782500000000002</v>
      </c>
      <c r="AC745" s="23">
        <f t="shared" si="79"/>
        <v>1.2710000000000006</v>
      </c>
      <c r="AD745" s="23">
        <f t="shared" si="80"/>
        <v>1.1782500000000002</v>
      </c>
    </row>
    <row r="746" spans="25:30">
      <c r="Y746" s="22">
        <v>0.94300000000000095</v>
      </c>
      <c r="Z746" s="23">
        <f t="shared" si="76"/>
        <v>0.99287500000000006</v>
      </c>
      <c r="AA746" s="23">
        <f t="shared" si="77"/>
        <v>1.0857500000000002</v>
      </c>
      <c r="AB746" s="23">
        <f t="shared" si="78"/>
        <v>1.1786250000000003</v>
      </c>
      <c r="AC746" s="23">
        <f t="shared" si="79"/>
        <v>1.2715000000000005</v>
      </c>
      <c r="AD746" s="23">
        <f t="shared" si="80"/>
        <v>1.1786250000000003</v>
      </c>
    </row>
    <row r="747" spans="25:30">
      <c r="Y747" s="22">
        <v>0.94400000000000095</v>
      </c>
      <c r="Z747" s="23">
        <f t="shared" si="76"/>
        <v>0.9930000000000001</v>
      </c>
      <c r="AA747" s="23">
        <f t="shared" si="77"/>
        <v>1.0860000000000003</v>
      </c>
      <c r="AB747" s="23">
        <f t="shared" si="78"/>
        <v>1.1790000000000003</v>
      </c>
      <c r="AC747" s="23">
        <f t="shared" si="79"/>
        <v>1.2720000000000007</v>
      </c>
      <c r="AD747" s="23">
        <f t="shared" si="80"/>
        <v>1.1790000000000003</v>
      </c>
    </row>
    <row r="748" spans="25:30">
      <c r="Y748" s="22">
        <v>0.94500000000000095</v>
      </c>
      <c r="Z748" s="23">
        <f t="shared" si="76"/>
        <v>0.99312500000000004</v>
      </c>
      <c r="AA748" s="23">
        <f t="shared" si="77"/>
        <v>1.0862500000000002</v>
      </c>
      <c r="AB748" s="23">
        <f t="shared" si="78"/>
        <v>1.1793750000000003</v>
      </c>
      <c r="AC748" s="23">
        <f t="shared" si="79"/>
        <v>1.2725000000000006</v>
      </c>
      <c r="AD748" s="23">
        <f t="shared" si="80"/>
        <v>1.1793750000000003</v>
      </c>
    </row>
    <row r="749" spans="25:30">
      <c r="Y749" s="22">
        <v>0.94600000000000095</v>
      </c>
      <c r="Z749" s="23">
        <f t="shared" si="76"/>
        <v>0.99325000000000008</v>
      </c>
      <c r="AA749" s="23">
        <f t="shared" si="77"/>
        <v>1.0865000000000002</v>
      </c>
      <c r="AB749" s="23">
        <f t="shared" si="78"/>
        <v>1.1797500000000003</v>
      </c>
      <c r="AC749" s="23">
        <f t="shared" si="79"/>
        <v>1.2730000000000006</v>
      </c>
      <c r="AD749" s="23">
        <f t="shared" si="80"/>
        <v>1.1797500000000003</v>
      </c>
    </row>
    <row r="750" spans="25:30">
      <c r="Y750" s="22">
        <v>0.94700000000000095</v>
      </c>
      <c r="Z750" s="23">
        <f t="shared" si="76"/>
        <v>0.99337500000000012</v>
      </c>
      <c r="AA750" s="23">
        <f t="shared" si="77"/>
        <v>1.0867500000000003</v>
      </c>
      <c r="AB750" s="23">
        <f t="shared" si="78"/>
        <v>1.1801250000000003</v>
      </c>
      <c r="AC750" s="23">
        <f t="shared" si="79"/>
        <v>1.2735000000000005</v>
      </c>
      <c r="AD750" s="23">
        <f t="shared" si="80"/>
        <v>1.1801250000000003</v>
      </c>
    </row>
    <row r="751" spans="25:30">
      <c r="Y751" s="22">
        <v>0.94800000000000095</v>
      </c>
      <c r="Z751" s="23">
        <f t="shared" si="76"/>
        <v>0.99350000000000005</v>
      </c>
      <c r="AA751" s="23">
        <f t="shared" si="77"/>
        <v>1.0870000000000002</v>
      </c>
      <c r="AB751" s="23">
        <f t="shared" si="78"/>
        <v>1.1805000000000003</v>
      </c>
      <c r="AC751" s="23">
        <f t="shared" si="79"/>
        <v>1.2740000000000005</v>
      </c>
      <c r="AD751" s="23">
        <f t="shared" si="80"/>
        <v>1.1805000000000003</v>
      </c>
    </row>
    <row r="752" spans="25:30">
      <c r="Y752" s="22">
        <v>0.94900000000000095</v>
      </c>
      <c r="Z752" s="23">
        <f t="shared" si="76"/>
        <v>0.99362500000000009</v>
      </c>
      <c r="AA752" s="23">
        <f t="shared" si="77"/>
        <v>1.0872500000000003</v>
      </c>
      <c r="AB752" s="23">
        <f t="shared" si="78"/>
        <v>1.1808750000000003</v>
      </c>
      <c r="AC752" s="23">
        <f t="shared" si="79"/>
        <v>1.2745000000000006</v>
      </c>
      <c r="AD752" s="23">
        <f t="shared" si="80"/>
        <v>1.1808750000000003</v>
      </c>
    </row>
    <row r="753" spans="25:30">
      <c r="Y753" s="22">
        <v>0.95000000000000095</v>
      </c>
      <c r="Z753" s="23">
        <f t="shared" si="76"/>
        <v>0.99375000000000013</v>
      </c>
      <c r="AA753" s="23">
        <f t="shared" si="77"/>
        <v>1.0875000000000004</v>
      </c>
      <c r="AB753" s="23">
        <f t="shared" si="78"/>
        <v>1.1812500000000004</v>
      </c>
      <c r="AC753" s="23">
        <f t="shared" si="79"/>
        <v>1.2750000000000006</v>
      </c>
      <c r="AD753" s="23">
        <f t="shared" si="80"/>
        <v>1.1812500000000004</v>
      </c>
    </row>
    <row r="754" spans="25:30">
      <c r="Y754" s="22">
        <v>0.95100000000000096</v>
      </c>
      <c r="Z754" s="23">
        <f t="shared" si="76"/>
        <v>0.99387500000000006</v>
      </c>
      <c r="AA754" s="23">
        <f t="shared" si="77"/>
        <v>1.0877500000000002</v>
      </c>
      <c r="AB754" s="23">
        <f t="shared" si="78"/>
        <v>1.1816250000000004</v>
      </c>
      <c r="AC754" s="23">
        <f t="shared" si="79"/>
        <v>1.2755000000000005</v>
      </c>
      <c r="AD754" s="23">
        <f t="shared" si="80"/>
        <v>1.1816250000000004</v>
      </c>
    </row>
    <row r="755" spans="25:30">
      <c r="Y755" s="22">
        <v>0.95200000000000096</v>
      </c>
      <c r="Z755" s="23">
        <f t="shared" si="76"/>
        <v>0.99400000000000011</v>
      </c>
      <c r="AA755" s="23">
        <f t="shared" si="77"/>
        <v>1.0880000000000003</v>
      </c>
      <c r="AB755" s="23">
        <f t="shared" si="78"/>
        <v>1.1820000000000004</v>
      </c>
      <c r="AC755" s="23">
        <f t="shared" si="79"/>
        <v>1.2760000000000007</v>
      </c>
      <c r="AD755" s="23">
        <f t="shared" si="80"/>
        <v>1.1820000000000004</v>
      </c>
    </row>
    <row r="756" spans="25:30">
      <c r="Y756" s="22">
        <v>0.95300000000000096</v>
      </c>
      <c r="Z756" s="23">
        <f t="shared" si="76"/>
        <v>0.99412500000000015</v>
      </c>
      <c r="AA756" s="23">
        <f t="shared" si="77"/>
        <v>1.0882500000000004</v>
      </c>
      <c r="AB756" s="23">
        <f t="shared" si="78"/>
        <v>1.1823750000000004</v>
      </c>
      <c r="AC756" s="23">
        <f t="shared" si="79"/>
        <v>1.2765000000000006</v>
      </c>
      <c r="AD756" s="23">
        <f t="shared" si="80"/>
        <v>1.1823750000000004</v>
      </c>
    </row>
    <row r="757" spans="25:30">
      <c r="Y757" s="22">
        <v>0.95400000000000096</v>
      </c>
      <c r="Z757" s="23">
        <f t="shared" si="76"/>
        <v>0.99425000000000008</v>
      </c>
      <c r="AA757" s="23">
        <f t="shared" si="77"/>
        <v>1.0885000000000002</v>
      </c>
      <c r="AB757" s="23">
        <f t="shared" si="78"/>
        <v>1.1827500000000002</v>
      </c>
      <c r="AC757" s="23">
        <f t="shared" si="79"/>
        <v>1.2770000000000006</v>
      </c>
      <c r="AD757" s="23">
        <f t="shared" si="80"/>
        <v>1.1827500000000002</v>
      </c>
    </row>
    <row r="758" spans="25:30">
      <c r="Y758" s="22">
        <v>0.95500000000000096</v>
      </c>
      <c r="Z758" s="23">
        <f t="shared" si="76"/>
        <v>0.99437500000000012</v>
      </c>
      <c r="AA758" s="23">
        <f t="shared" si="77"/>
        <v>1.0887500000000003</v>
      </c>
      <c r="AB758" s="23">
        <f t="shared" si="78"/>
        <v>1.1831250000000002</v>
      </c>
      <c r="AC758" s="23">
        <f t="shared" si="79"/>
        <v>1.2775000000000005</v>
      </c>
      <c r="AD758" s="23">
        <f t="shared" si="80"/>
        <v>1.1831250000000002</v>
      </c>
    </row>
    <row r="759" spans="25:30">
      <c r="Y759" s="22">
        <v>0.95600000000000096</v>
      </c>
      <c r="Z759" s="23">
        <f t="shared" si="76"/>
        <v>0.99450000000000005</v>
      </c>
      <c r="AA759" s="23">
        <f t="shared" si="77"/>
        <v>1.0890000000000002</v>
      </c>
      <c r="AB759" s="23">
        <f t="shared" si="78"/>
        <v>1.1835000000000002</v>
      </c>
      <c r="AC759" s="23">
        <f t="shared" si="79"/>
        <v>1.2780000000000005</v>
      </c>
      <c r="AD759" s="23">
        <f t="shared" si="80"/>
        <v>1.1835000000000002</v>
      </c>
    </row>
    <row r="760" spans="25:30">
      <c r="Y760" s="22">
        <v>0.95700000000000096</v>
      </c>
      <c r="Z760" s="23">
        <f t="shared" si="76"/>
        <v>0.99462500000000009</v>
      </c>
      <c r="AA760" s="23">
        <f t="shared" si="77"/>
        <v>1.0892500000000003</v>
      </c>
      <c r="AB760" s="23">
        <f t="shared" si="78"/>
        <v>1.1838750000000002</v>
      </c>
      <c r="AC760" s="23">
        <f t="shared" si="79"/>
        <v>1.2785000000000006</v>
      </c>
      <c r="AD760" s="23">
        <f t="shared" si="80"/>
        <v>1.1838750000000002</v>
      </c>
    </row>
    <row r="761" spans="25:30">
      <c r="Y761" s="22">
        <v>0.95800000000000096</v>
      </c>
      <c r="Z761" s="23">
        <f t="shared" si="76"/>
        <v>0.99475000000000013</v>
      </c>
      <c r="AA761" s="23">
        <f t="shared" si="77"/>
        <v>1.0895000000000004</v>
      </c>
      <c r="AB761" s="23">
        <f t="shared" si="78"/>
        <v>1.1842500000000002</v>
      </c>
      <c r="AC761" s="23">
        <f t="shared" si="79"/>
        <v>1.2790000000000006</v>
      </c>
      <c r="AD761" s="23">
        <f t="shared" si="80"/>
        <v>1.1842500000000002</v>
      </c>
    </row>
    <row r="762" spans="25:30">
      <c r="Y762" s="22">
        <v>0.95900000000000096</v>
      </c>
      <c r="Z762" s="23">
        <f t="shared" si="76"/>
        <v>0.99487500000000006</v>
      </c>
      <c r="AA762" s="23">
        <f t="shared" si="77"/>
        <v>1.0897500000000002</v>
      </c>
      <c r="AB762" s="23">
        <f t="shared" si="78"/>
        <v>1.1846250000000003</v>
      </c>
      <c r="AC762" s="23">
        <f t="shared" si="79"/>
        <v>1.2795000000000005</v>
      </c>
      <c r="AD762" s="23">
        <f t="shared" si="80"/>
        <v>1.1846250000000003</v>
      </c>
    </row>
    <row r="763" spans="25:30">
      <c r="Y763" s="22">
        <v>0.96000000000000096</v>
      </c>
      <c r="Z763" s="23">
        <f t="shared" si="76"/>
        <v>0.99500000000000011</v>
      </c>
      <c r="AA763" s="23">
        <f t="shared" si="77"/>
        <v>1.0900000000000003</v>
      </c>
      <c r="AB763" s="23">
        <f t="shared" si="78"/>
        <v>1.1850000000000003</v>
      </c>
      <c r="AC763" s="23">
        <f t="shared" si="79"/>
        <v>1.2800000000000007</v>
      </c>
      <c r="AD763" s="23">
        <f t="shared" si="80"/>
        <v>1.1850000000000003</v>
      </c>
    </row>
    <row r="764" spans="25:30">
      <c r="Y764" s="22">
        <v>0.96100000000000096</v>
      </c>
      <c r="Z764" s="23">
        <f t="shared" si="76"/>
        <v>0.99512500000000004</v>
      </c>
      <c r="AA764" s="23">
        <f t="shared" si="77"/>
        <v>1.0902500000000002</v>
      </c>
      <c r="AB764" s="23">
        <f t="shared" si="78"/>
        <v>1.1853750000000003</v>
      </c>
      <c r="AC764" s="23">
        <f t="shared" si="79"/>
        <v>1.2805000000000006</v>
      </c>
      <c r="AD764" s="23">
        <f t="shared" si="80"/>
        <v>1.1853750000000003</v>
      </c>
    </row>
    <row r="765" spans="25:30">
      <c r="Y765" s="22">
        <v>0.96200000000000097</v>
      </c>
      <c r="Z765" s="23">
        <f t="shared" si="76"/>
        <v>0.99525000000000008</v>
      </c>
      <c r="AA765" s="23">
        <f t="shared" si="77"/>
        <v>1.0905000000000002</v>
      </c>
      <c r="AB765" s="23">
        <f t="shared" si="78"/>
        <v>1.1857500000000003</v>
      </c>
      <c r="AC765" s="23">
        <f t="shared" si="79"/>
        <v>1.2810000000000006</v>
      </c>
      <c r="AD765" s="23">
        <f t="shared" si="80"/>
        <v>1.1857500000000003</v>
      </c>
    </row>
    <row r="766" spans="25:30">
      <c r="Y766" s="22">
        <v>0.96300000000000097</v>
      </c>
      <c r="Z766" s="23">
        <f t="shared" si="76"/>
        <v>0.99537500000000012</v>
      </c>
      <c r="AA766" s="23">
        <f t="shared" si="77"/>
        <v>1.0907500000000003</v>
      </c>
      <c r="AB766" s="23">
        <f t="shared" si="78"/>
        <v>1.1861250000000003</v>
      </c>
      <c r="AC766" s="23">
        <f t="shared" si="79"/>
        <v>1.2815000000000005</v>
      </c>
      <c r="AD766" s="23">
        <f t="shared" si="80"/>
        <v>1.1861250000000003</v>
      </c>
    </row>
    <row r="767" spans="25:30">
      <c r="Y767" s="22">
        <v>0.96400000000000097</v>
      </c>
      <c r="Z767" s="23">
        <f t="shared" si="76"/>
        <v>0.99550000000000005</v>
      </c>
      <c r="AA767" s="23">
        <f t="shared" si="77"/>
        <v>1.0910000000000002</v>
      </c>
      <c r="AB767" s="23">
        <f t="shared" si="78"/>
        <v>1.1865000000000003</v>
      </c>
      <c r="AC767" s="23">
        <f t="shared" si="79"/>
        <v>1.2820000000000005</v>
      </c>
      <c r="AD767" s="23">
        <f t="shared" si="80"/>
        <v>1.1865000000000003</v>
      </c>
    </row>
    <row r="768" spans="25:30">
      <c r="Y768" s="22">
        <v>0.96500000000000097</v>
      </c>
      <c r="Z768" s="23">
        <f t="shared" si="76"/>
        <v>0.99562500000000009</v>
      </c>
      <c r="AA768" s="23">
        <f t="shared" si="77"/>
        <v>1.0912500000000003</v>
      </c>
      <c r="AB768" s="23">
        <f t="shared" si="78"/>
        <v>1.1868750000000003</v>
      </c>
      <c r="AC768" s="23">
        <f t="shared" si="79"/>
        <v>1.2825000000000006</v>
      </c>
      <c r="AD768" s="23">
        <f t="shared" si="80"/>
        <v>1.1868750000000003</v>
      </c>
    </row>
    <row r="769" spans="25:30">
      <c r="Y769" s="22">
        <v>0.96600000000000097</v>
      </c>
      <c r="Z769" s="23">
        <f t="shared" si="76"/>
        <v>0.99575000000000014</v>
      </c>
      <c r="AA769" s="23">
        <f t="shared" si="77"/>
        <v>1.0915000000000004</v>
      </c>
      <c r="AB769" s="23">
        <f t="shared" si="78"/>
        <v>1.1872500000000001</v>
      </c>
      <c r="AC769" s="23">
        <f t="shared" si="79"/>
        <v>1.2830000000000006</v>
      </c>
      <c r="AD769" s="23">
        <f t="shared" si="80"/>
        <v>1.1872500000000001</v>
      </c>
    </row>
    <row r="770" spans="25:30">
      <c r="Y770" s="22">
        <v>0.96700000000000097</v>
      </c>
      <c r="Z770" s="23">
        <f t="shared" si="76"/>
        <v>0.99587500000000007</v>
      </c>
      <c r="AA770" s="23">
        <f t="shared" si="77"/>
        <v>1.0917500000000002</v>
      </c>
      <c r="AB770" s="23">
        <f t="shared" si="78"/>
        <v>1.1876250000000002</v>
      </c>
      <c r="AC770" s="23">
        <f t="shared" si="79"/>
        <v>1.2835000000000005</v>
      </c>
      <c r="AD770" s="23">
        <f t="shared" si="80"/>
        <v>1.1876250000000002</v>
      </c>
    </row>
    <row r="771" spans="25:30">
      <c r="Y771" s="22">
        <v>0.96800000000000097</v>
      </c>
      <c r="Z771" s="23">
        <f t="shared" si="76"/>
        <v>0.99600000000000011</v>
      </c>
      <c r="AA771" s="23">
        <f t="shared" si="77"/>
        <v>1.0920000000000003</v>
      </c>
      <c r="AB771" s="23">
        <f t="shared" si="78"/>
        <v>1.1880000000000002</v>
      </c>
      <c r="AC771" s="23">
        <f t="shared" si="79"/>
        <v>1.2840000000000007</v>
      </c>
      <c r="AD771" s="23">
        <f t="shared" si="80"/>
        <v>1.1880000000000002</v>
      </c>
    </row>
    <row r="772" spans="25:30">
      <c r="Y772" s="22">
        <v>0.96900000000000097</v>
      </c>
      <c r="Z772" s="23">
        <f t="shared" si="76"/>
        <v>0.99612500000000015</v>
      </c>
      <c r="AA772" s="23">
        <f t="shared" si="77"/>
        <v>1.0922500000000004</v>
      </c>
      <c r="AB772" s="23">
        <f t="shared" si="78"/>
        <v>1.1883750000000002</v>
      </c>
      <c r="AC772" s="23">
        <f t="shared" si="79"/>
        <v>1.2845000000000006</v>
      </c>
      <c r="AD772" s="23">
        <f t="shared" si="80"/>
        <v>1.1883750000000002</v>
      </c>
    </row>
    <row r="773" spans="25:30">
      <c r="Y773" s="22">
        <v>0.97000000000000097</v>
      </c>
      <c r="Z773" s="23">
        <f t="shared" si="76"/>
        <v>0.99625000000000008</v>
      </c>
      <c r="AA773" s="23">
        <f t="shared" si="77"/>
        <v>1.0925000000000002</v>
      </c>
      <c r="AB773" s="23">
        <f t="shared" si="78"/>
        <v>1.1887500000000002</v>
      </c>
      <c r="AC773" s="23">
        <f t="shared" si="79"/>
        <v>1.2850000000000006</v>
      </c>
      <c r="AD773" s="23">
        <f t="shared" si="80"/>
        <v>1.1887500000000002</v>
      </c>
    </row>
    <row r="774" spans="25:30">
      <c r="Y774" s="22">
        <v>0.97100000000000097</v>
      </c>
      <c r="Z774" s="23">
        <f t="shared" si="76"/>
        <v>0.99637500000000012</v>
      </c>
      <c r="AA774" s="23">
        <f t="shared" si="77"/>
        <v>1.0927500000000003</v>
      </c>
      <c r="AB774" s="23">
        <f t="shared" si="78"/>
        <v>1.1891250000000002</v>
      </c>
      <c r="AC774" s="23">
        <f t="shared" si="79"/>
        <v>1.2855000000000005</v>
      </c>
      <c r="AD774" s="23">
        <f t="shared" si="80"/>
        <v>1.1891250000000002</v>
      </c>
    </row>
    <row r="775" spans="25:30">
      <c r="Y775" s="22">
        <v>0.97200000000000097</v>
      </c>
      <c r="Z775" s="23">
        <f t="shared" si="76"/>
        <v>0.99650000000000005</v>
      </c>
      <c r="AA775" s="23">
        <f t="shared" si="77"/>
        <v>1.0930000000000002</v>
      </c>
      <c r="AB775" s="23">
        <f t="shared" si="78"/>
        <v>1.1895000000000002</v>
      </c>
      <c r="AC775" s="23">
        <f t="shared" si="79"/>
        <v>1.2860000000000005</v>
      </c>
      <c r="AD775" s="23">
        <f t="shared" si="80"/>
        <v>1.1895000000000002</v>
      </c>
    </row>
    <row r="776" spans="25:30">
      <c r="Y776" s="22">
        <v>0.97300000000000098</v>
      </c>
      <c r="Z776" s="23">
        <f t="shared" si="76"/>
        <v>0.99662500000000009</v>
      </c>
      <c r="AA776" s="23">
        <f t="shared" si="77"/>
        <v>1.0932500000000003</v>
      </c>
      <c r="AB776" s="23">
        <f t="shared" si="78"/>
        <v>1.1898750000000002</v>
      </c>
      <c r="AC776" s="23">
        <f t="shared" si="79"/>
        <v>1.2865000000000006</v>
      </c>
      <c r="AD776" s="23">
        <f t="shared" si="80"/>
        <v>1.1898750000000002</v>
      </c>
    </row>
    <row r="777" spans="25:30">
      <c r="Y777" s="22">
        <v>0.97400000000000098</v>
      </c>
      <c r="Z777" s="23">
        <f t="shared" si="76"/>
        <v>0.99675000000000014</v>
      </c>
      <c r="AA777" s="23">
        <f t="shared" si="77"/>
        <v>1.0935000000000004</v>
      </c>
      <c r="AB777" s="23">
        <f t="shared" si="78"/>
        <v>1.1902500000000003</v>
      </c>
      <c r="AC777" s="23">
        <f t="shared" si="79"/>
        <v>1.2870000000000006</v>
      </c>
      <c r="AD777" s="23">
        <f t="shared" si="80"/>
        <v>1.1902500000000003</v>
      </c>
    </row>
    <row r="778" spans="25:30">
      <c r="Y778" s="22">
        <v>0.97500000000000098</v>
      </c>
      <c r="Z778" s="23">
        <f t="shared" si="76"/>
        <v>0.99687500000000007</v>
      </c>
      <c r="AA778" s="23">
        <f t="shared" si="77"/>
        <v>1.0937500000000002</v>
      </c>
      <c r="AB778" s="23">
        <f t="shared" si="78"/>
        <v>1.1906250000000003</v>
      </c>
      <c r="AC778" s="23">
        <f t="shared" si="79"/>
        <v>1.2875000000000005</v>
      </c>
      <c r="AD778" s="23">
        <f t="shared" si="80"/>
        <v>1.1906250000000003</v>
      </c>
    </row>
    <row r="779" spans="25:30">
      <c r="Y779" s="22">
        <v>0.97600000000000098</v>
      </c>
      <c r="Z779" s="23">
        <f t="shared" si="76"/>
        <v>0.99700000000000011</v>
      </c>
      <c r="AA779" s="23">
        <f t="shared" si="77"/>
        <v>1.0940000000000003</v>
      </c>
      <c r="AB779" s="23">
        <f t="shared" si="78"/>
        <v>1.1910000000000003</v>
      </c>
      <c r="AC779" s="23">
        <f t="shared" si="79"/>
        <v>1.2880000000000007</v>
      </c>
      <c r="AD779" s="23">
        <f t="shared" si="80"/>
        <v>1.1910000000000003</v>
      </c>
    </row>
    <row r="780" spans="25:30">
      <c r="Y780" s="22">
        <v>0.97700000000000098</v>
      </c>
      <c r="Z780" s="23">
        <f t="shared" si="76"/>
        <v>0.99712500000000004</v>
      </c>
      <c r="AA780" s="23">
        <f t="shared" si="77"/>
        <v>1.0942500000000002</v>
      </c>
      <c r="AB780" s="23">
        <f t="shared" si="78"/>
        <v>1.1913750000000003</v>
      </c>
      <c r="AC780" s="23">
        <f t="shared" si="79"/>
        <v>1.2885000000000006</v>
      </c>
      <c r="AD780" s="23">
        <f t="shared" si="80"/>
        <v>1.1913750000000003</v>
      </c>
    </row>
    <row r="781" spans="25:30">
      <c r="Y781" s="22">
        <v>0.97800000000000098</v>
      </c>
      <c r="Z781" s="23">
        <f t="shared" si="76"/>
        <v>0.99725000000000008</v>
      </c>
      <c r="AA781" s="23">
        <f t="shared" si="77"/>
        <v>1.0945000000000003</v>
      </c>
      <c r="AB781" s="23">
        <f t="shared" si="78"/>
        <v>1.1917500000000003</v>
      </c>
      <c r="AC781" s="23">
        <f t="shared" si="79"/>
        <v>1.2890000000000006</v>
      </c>
      <c r="AD781" s="23">
        <f t="shared" si="80"/>
        <v>1.1917500000000003</v>
      </c>
    </row>
    <row r="782" spans="25:30">
      <c r="Y782" s="22">
        <v>0.97900000000000098</v>
      </c>
      <c r="Z782" s="23">
        <f t="shared" si="76"/>
        <v>0.99737500000000012</v>
      </c>
      <c r="AA782" s="23">
        <f t="shared" si="77"/>
        <v>1.0947500000000003</v>
      </c>
      <c r="AB782" s="23">
        <f t="shared" si="78"/>
        <v>1.1921250000000003</v>
      </c>
      <c r="AC782" s="23">
        <f t="shared" si="79"/>
        <v>1.2895000000000005</v>
      </c>
      <c r="AD782" s="23">
        <f t="shared" si="80"/>
        <v>1.1921250000000003</v>
      </c>
    </row>
    <row r="783" spans="25:30">
      <c r="Y783" s="22">
        <v>0.98000000000000098</v>
      </c>
      <c r="Z783" s="23">
        <f t="shared" si="76"/>
        <v>0.99750000000000005</v>
      </c>
      <c r="AA783" s="23">
        <f t="shared" si="77"/>
        <v>1.0950000000000002</v>
      </c>
      <c r="AB783" s="23">
        <f t="shared" si="78"/>
        <v>1.1925000000000003</v>
      </c>
      <c r="AC783" s="23">
        <f t="shared" si="79"/>
        <v>1.2900000000000005</v>
      </c>
      <c r="AD783" s="23">
        <f t="shared" si="80"/>
        <v>1.1925000000000003</v>
      </c>
    </row>
    <row r="784" spans="25:30">
      <c r="Y784" s="22">
        <v>0.98100000000000098</v>
      </c>
      <c r="Z784" s="23">
        <f t="shared" si="76"/>
        <v>0.9976250000000001</v>
      </c>
      <c r="AA784" s="23">
        <f t="shared" si="77"/>
        <v>1.0952500000000003</v>
      </c>
      <c r="AB784" s="23">
        <f t="shared" si="78"/>
        <v>1.1928750000000004</v>
      </c>
      <c r="AC784" s="23">
        <f t="shared" si="79"/>
        <v>1.2905000000000006</v>
      </c>
      <c r="AD784" s="23">
        <f t="shared" si="80"/>
        <v>1.1928750000000004</v>
      </c>
    </row>
    <row r="785" spans="25:30">
      <c r="Y785" s="22">
        <v>0.98200000000000098</v>
      </c>
      <c r="Z785" s="23">
        <f t="shared" si="76"/>
        <v>0.99775000000000014</v>
      </c>
      <c r="AA785" s="23">
        <f t="shared" si="77"/>
        <v>1.0955000000000004</v>
      </c>
      <c r="AB785" s="23">
        <f t="shared" si="78"/>
        <v>1.1932500000000004</v>
      </c>
      <c r="AC785" s="23">
        <f t="shared" si="79"/>
        <v>1.2910000000000006</v>
      </c>
      <c r="AD785" s="23">
        <f t="shared" si="80"/>
        <v>1.1932500000000004</v>
      </c>
    </row>
    <row r="786" spans="25:30">
      <c r="Y786" s="22">
        <v>0.98300000000000098</v>
      </c>
      <c r="Z786" s="23">
        <f t="shared" si="76"/>
        <v>0.99787500000000007</v>
      </c>
      <c r="AA786" s="23">
        <f t="shared" si="77"/>
        <v>1.0957500000000002</v>
      </c>
      <c r="AB786" s="23">
        <f t="shared" si="78"/>
        <v>1.1936250000000004</v>
      </c>
      <c r="AC786" s="23">
        <f t="shared" si="79"/>
        <v>1.2915000000000005</v>
      </c>
      <c r="AD786" s="23">
        <f t="shared" si="80"/>
        <v>1.1936250000000004</v>
      </c>
    </row>
    <row r="787" spans="25:30">
      <c r="Y787" s="22">
        <v>0.98400000000000098</v>
      </c>
      <c r="Z787" s="23">
        <f t="shared" si="76"/>
        <v>0.99800000000000011</v>
      </c>
      <c r="AA787" s="23">
        <f t="shared" si="77"/>
        <v>1.0960000000000003</v>
      </c>
      <c r="AB787" s="23">
        <f t="shared" si="78"/>
        <v>1.1940000000000004</v>
      </c>
      <c r="AC787" s="23">
        <f t="shared" si="79"/>
        <v>1.2920000000000007</v>
      </c>
      <c r="AD787" s="23">
        <f t="shared" si="80"/>
        <v>1.1940000000000004</v>
      </c>
    </row>
    <row r="788" spans="25:30">
      <c r="Y788" s="22">
        <v>0.98500000000000099</v>
      </c>
      <c r="Z788" s="23">
        <f t="shared" si="76"/>
        <v>0.99812500000000015</v>
      </c>
      <c r="AA788" s="23">
        <f t="shared" si="77"/>
        <v>1.0962500000000004</v>
      </c>
      <c r="AB788" s="23">
        <f t="shared" si="78"/>
        <v>1.1943750000000004</v>
      </c>
      <c r="AC788" s="23">
        <f t="shared" si="79"/>
        <v>1.2925000000000006</v>
      </c>
      <c r="AD788" s="23">
        <f t="shared" si="80"/>
        <v>1.1943750000000004</v>
      </c>
    </row>
    <row r="789" spans="25:30">
      <c r="Y789" s="22">
        <v>0.98600000000000099</v>
      </c>
      <c r="Z789" s="23">
        <f t="shared" ref="Z789:Z802" si="81">FORECAST(Y789,$AH$5:$AH$6,$AG$5:$AG$6)</f>
        <v>0.99825000000000008</v>
      </c>
      <c r="AA789" s="23">
        <f t="shared" ref="AA789:AA802" si="82">FORECAST(Y789,$AH$11:$AH$12,$AG$11:$AG$12)</f>
        <v>1.0965000000000003</v>
      </c>
      <c r="AB789" s="23">
        <f t="shared" ref="AB789:AB802" si="83">FORECAST(Y789,$AH$17:$AH$18,$AG$17:$AG$18)</f>
        <v>1.1947500000000002</v>
      </c>
      <c r="AC789" s="23">
        <f t="shared" ref="AC789:AC802" si="84">FORECAST(Y789,$AH$23:$AH$24,$AG$23:$AG$24)</f>
        <v>1.2930000000000006</v>
      </c>
      <c r="AD789" s="23">
        <f t="shared" ref="AD789:AD802" si="85">FORECAST(Y789,$AH$29:$AH$30,$AG$29:$AG$30)</f>
        <v>1.1947500000000002</v>
      </c>
    </row>
    <row r="790" spans="25:30">
      <c r="Y790" s="22">
        <v>0.98700000000000099</v>
      </c>
      <c r="Z790" s="23">
        <f t="shared" si="81"/>
        <v>0.99837500000000012</v>
      </c>
      <c r="AA790" s="23">
        <f t="shared" si="82"/>
        <v>1.0967500000000003</v>
      </c>
      <c r="AB790" s="23">
        <f t="shared" si="83"/>
        <v>1.1951250000000002</v>
      </c>
      <c r="AC790" s="23">
        <f t="shared" si="84"/>
        <v>1.2935000000000005</v>
      </c>
      <c r="AD790" s="23">
        <f t="shared" si="85"/>
        <v>1.1951250000000002</v>
      </c>
    </row>
    <row r="791" spans="25:30">
      <c r="Y791" s="22">
        <v>0.98800000000000099</v>
      </c>
      <c r="Z791" s="23">
        <f t="shared" si="81"/>
        <v>0.99850000000000005</v>
      </c>
      <c r="AA791" s="23">
        <f t="shared" si="82"/>
        <v>1.0970000000000002</v>
      </c>
      <c r="AB791" s="23">
        <f t="shared" si="83"/>
        <v>1.1955000000000002</v>
      </c>
      <c r="AC791" s="23">
        <f t="shared" si="84"/>
        <v>1.2940000000000005</v>
      </c>
      <c r="AD791" s="23">
        <f t="shared" si="85"/>
        <v>1.1955000000000002</v>
      </c>
    </row>
    <row r="792" spans="25:30">
      <c r="Y792" s="22">
        <v>0.98900000000000099</v>
      </c>
      <c r="Z792" s="23">
        <f t="shared" si="81"/>
        <v>0.9986250000000001</v>
      </c>
      <c r="AA792" s="23">
        <f t="shared" si="82"/>
        <v>1.0972500000000003</v>
      </c>
      <c r="AB792" s="23">
        <f t="shared" si="83"/>
        <v>1.1958750000000002</v>
      </c>
      <c r="AC792" s="23">
        <f t="shared" si="84"/>
        <v>1.2945000000000007</v>
      </c>
      <c r="AD792" s="23">
        <f t="shared" si="85"/>
        <v>1.1958750000000002</v>
      </c>
    </row>
    <row r="793" spans="25:30">
      <c r="Y793" s="22">
        <v>0.99000000000000099</v>
      </c>
      <c r="Z793" s="23">
        <f t="shared" si="81"/>
        <v>0.99875000000000014</v>
      </c>
      <c r="AA793" s="23">
        <f t="shared" si="82"/>
        <v>1.0975000000000004</v>
      </c>
      <c r="AB793" s="23">
        <f t="shared" si="83"/>
        <v>1.1962500000000003</v>
      </c>
      <c r="AC793" s="23">
        <f t="shared" si="84"/>
        <v>1.2950000000000006</v>
      </c>
      <c r="AD793" s="23">
        <f t="shared" si="85"/>
        <v>1.1962500000000003</v>
      </c>
    </row>
    <row r="794" spans="25:30">
      <c r="Y794" s="22">
        <v>0.99100000000000099</v>
      </c>
      <c r="Z794" s="23">
        <f t="shared" si="81"/>
        <v>0.99887500000000007</v>
      </c>
      <c r="AA794" s="23">
        <f t="shared" si="82"/>
        <v>1.0977500000000002</v>
      </c>
      <c r="AB794" s="23">
        <f t="shared" si="83"/>
        <v>1.1966250000000003</v>
      </c>
      <c r="AC794" s="23">
        <f t="shared" si="84"/>
        <v>1.2955000000000005</v>
      </c>
      <c r="AD794" s="23">
        <f t="shared" si="85"/>
        <v>1.1966250000000003</v>
      </c>
    </row>
    <row r="795" spans="25:30">
      <c r="Y795" s="22">
        <v>0.99200000000000099</v>
      </c>
      <c r="Z795" s="23">
        <f t="shared" si="81"/>
        <v>0.99900000000000011</v>
      </c>
      <c r="AA795" s="23">
        <f t="shared" si="82"/>
        <v>1.0980000000000003</v>
      </c>
      <c r="AB795" s="23">
        <f t="shared" si="83"/>
        <v>1.1970000000000003</v>
      </c>
      <c r="AC795" s="23">
        <f t="shared" si="84"/>
        <v>1.2960000000000007</v>
      </c>
      <c r="AD795" s="23">
        <f t="shared" si="85"/>
        <v>1.1970000000000003</v>
      </c>
    </row>
    <row r="796" spans="25:30">
      <c r="Y796" s="22">
        <v>0.99300000000000099</v>
      </c>
      <c r="Z796" s="23">
        <f t="shared" si="81"/>
        <v>0.99912500000000004</v>
      </c>
      <c r="AA796" s="23">
        <f t="shared" si="82"/>
        <v>1.0982500000000002</v>
      </c>
      <c r="AB796" s="23">
        <f t="shared" si="83"/>
        <v>1.1973750000000003</v>
      </c>
      <c r="AC796" s="23">
        <f t="shared" si="84"/>
        <v>1.2965000000000007</v>
      </c>
      <c r="AD796" s="23">
        <f t="shared" si="85"/>
        <v>1.1973750000000003</v>
      </c>
    </row>
    <row r="797" spans="25:30">
      <c r="Y797" s="22">
        <v>0.99400000000000099</v>
      </c>
      <c r="Z797" s="23">
        <f t="shared" si="81"/>
        <v>0.99925000000000008</v>
      </c>
      <c r="AA797" s="23">
        <f t="shared" si="82"/>
        <v>1.0985000000000003</v>
      </c>
      <c r="AB797" s="23">
        <f t="shared" si="83"/>
        <v>1.1977500000000003</v>
      </c>
      <c r="AC797" s="23">
        <f t="shared" si="84"/>
        <v>1.2970000000000006</v>
      </c>
      <c r="AD797" s="23">
        <f t="shared" si="85"/>
        <v>1.1977500000000003</v>
      </c>
    </row>
    <row r="798" spans="25:30">
      <c r="Y798" s="22">
        <v>0.99500000000000099</v>
      </c>
      <c r="Z798" s="23">
        <f t="shared" si="81"/>
        <v>0.99937500000000012</v>
      </c>
      <c r="AA798" s="23">
        <f t="shared" si="82"/>
        <v>1.0987500000000003</v>
      </c>
      <c r="AB798" s="23">
        <f t="shared" si="83"/>
        <v>1.1981250000000003</v>
      </c>
      <c r="AC798" s="23">
        <f t="shared" si="84"/>
        <v>1.2975000000000005</v>
      </c>
      <c r="AD798" s="23">
        <f t="shared" si="85"/>
        <v>1.1981250000000003</v>
      </c>
    </row>
    <row r="799" spans="25:30">
      <c r="Y799" s="22">
        <v>0.996000000000001</v>
      </c>
      <c r="Z799" s="23">
        <f t="shared" si="81"/>
        <v>0.99950000000000006</v>
      </c>
      <c r="AA799" s="23">
        <f t="shared" si="82"/>
        <v>1.0990000000000002</v>
      </c>
      <c r="AB799" s="23">
        <f t="shared" si="83"/>
        <v>1.1985000000000003</v>
      </c>
      <c r="AC799" s="23">
        <f t="shared" si="84"/>
        <v>1.2980000000000005</v>
      </c>
      <c r="AD799" s="23">
        <f t="shared" si="85"/>
        <v>1.1985000000000003</v>
      </c>
    </row>
    <row r="800" spans="25:30">
      <c r="Y800" s="22">
        <v>0.997000000000001</v>
      </c>
      <c r="Z800" s="23">
        <f t="shared" si="81"/>
        <v>0.9996250000000001</v>
      </c>
      <c r="AA800" s="23">
        <f t="shared" si="82"/>
        <v>1.0992500000000003</v>
      </c>
      <c r="AB800" s="23">
        <f t="shared" si="83"/>
        <v>1.1988750000000004</v>
      </c>
      <c r="AC800" s="23">
        <f t="shared" si="84"/>
        <v>1.2985000000000007</v>
      </c>
      <c r="AD800" s="23">
        <f t="shared" si="85"/>
        <v>1.1988750000000004</v>
      </c>
    </row>
    <row r="801" spans="25:30">
      <c r="Y801" s="22">
        <v>0.998000000000001</v>
      </c>
      <c r="Z801" s="23">
        <f t="shared" si="81"/>
        <v>0.99975000000000014</v>
      </c>
      <c r="AA801" s="23">
        <f t="shared" si="82"/>
        <v>1.0995000000000004</v>
      </c>
      <c r="AB801" s="23">
        <f t="shared" si="83"/>
        <v>1.1992500000000001</v>
      </c>
      <c r="AC801" s="23">
        <f t="shared" si="84"/>
        <v>1.2990000000000006</v>
      </c>
      <c r="AD801" s="23">
        <f t="shared" si="85"/>
        <v>1.1992500000000001</v>
      </c>
    </row>
    <row r="802" spans="25:30">
      <c r="Y802" s="22">
        <v>0.999000000000001</v>
      </c>
      <c r="Z802" s="23">
        <f t="shared" si="81"/>
        <v>0.99987500000000007</v>
      </c>
      <c r="AA802" s="23">
        <f t="shared" si="82"/>
        <v>1.0997500000000002</v>
      </c>
      <c r="AB802" s="23">
        <f t="shared" si="83"/>
        <v>1.1996250000000002</v>
      </c>
      <c r="AC802" s="23">
        <f t="shared" si="84"/>
        <v>1.2995000000000005</v>
      </c>
      <c r="AD802" s="23">
        <f t="shared" si="85"/>
        <v>1.1996250000000002</v>
      </c>
    </row>
    <row r="803" spans="25:30">
      <c r="Y803" s="22">
        <v>1</v>
      </c>
      <c r="Z803" s="22">
        <f>$AH$6</f>
        <v>1</v>
      </c>
      <c r="AA803" s="22">
        <f>$AH$12</f>
        <v>1.1000000000000001</v>
      </c>
      <c r="AB803" s="22">
        <f>$AH$18</f>
        <v>1.2</v>
      </c>
      <c r="AC803" s="22">
        <f>$AH$24</f>
        <v>1.3</v>
      </c>
      <c r="AD803" s="22">
        <f>$AH$30</f>
        <v>1.2</v>
      </c>
    </row>
    <row r="804" spans="25:30">
      <c r="Y804" s="22">
        <v>1.0009999999999999</v>
      </c>
      <c r="Z804" s="23">
        <f>FORECAST(Y804,$AH$6:$AH$7,$AG$6:$AG$7)</f>
        <v>1.0001</v>
      </c>
      <c r="AA804" s="23">
        <f>FORECAST(Y804,$AH$12:$AH$13,$AG$12:$AG$13)</f>
        <v>1.1002000000000001</v>
      </c>
      <c r="AB804" s="23">
        <f>FORECAST(Y804,$AH$18:$AH$19,$AG$18:$AG$19)</f>
        <v>1.2001999999999997</v>
      </c>
      <c r="AC804" s="23">
        <f>FORECAST(Y804,$AH$24:$AH$25,$AG$24:$AG$25)</f>
        <v>1.3002</v>
      </c>
      <c r="AD804" s="23">
        <f>FORECAST(Y804,$AH$30:$AH$31,$AG$30:$AG$31)</f>
        <v>1.2001999999999997</v>
      </c>
    </row>
    <row r="805" spans="25:30">
      <c r="Y805" s="22">
        <v>1.002</v>
      </c>
      <c r="Z805" s="23">
        <f t="shared" ref="Z805:Z868" si="86">FORECAST(Y805,$AH$6:$AH$7,$AG$6:$AG$7)</f>
        <v>1.0002</v>
      </c>
      <c r="AA805" s="23">
        <f t="shared" ref="AA805:AA868" si="87">FORECAST(Y805,$AH$12:$AH$13,$AG$12:$AG$13)</f>
        <v>1.1004000000000003</v>
      </c>
      <c r="AB805" s="23">
        <f t="shared" ref="AB805:AB868" si="88">FORECAST(Y805,$AH$18:$AH$19,$AG$18:$AG$19)</f>
        <v>1.2003999999999999</v>
      </c>
      <c r="AC805" s="23">
        <f t="shared" ref="AC805:AC868" si="89">FORECAST(Y805,$AH$24:$AH$25,$AG$24:$AG$25)</f>
        <v>1.3004</v>
      </c>
      <c r="AD805" s="23">
        <f t="shared" ref="AD805:AD868" si="90">FORECAST(Y805,$AH$30:$AH$31,$AG$30:$AG$31)</f>
        <v>1.2003999999999999</v>
      </c>
    </row>
    <row r="806" spans="25:30">
      <c r="Y806" s="22">
        <v>1.0029999999999999</v>
      </c>
      <c r="Z806" s="23">
        <f t="shared" si="86"/>
        <v>1.0003</v>
      </c>
      <c r="AA806" s="23">
        <f t="shared" si="87"/>
        <v>1.1006000000000002</v>
      </c>
      <c r="AB806" s="23">
        <f t="shared" si="88"/>
        <v>1.2005999999999999</v>
      </c>
      <c r="AC806" s="23">
        <f t="shared" si="89"/>
        <v>1.3006</v>
      </c>
      <c r="AD806" s="23">
        <f t="shared" si="90"/>
        <v>1.2005999999999999</v>
      </c>
    </row>
    <row r="807" spans="25:30">
      <c r="Y807" s="22">
        <v>1.004</v>
      </c>
      <c r="Z807" s="23">
        <f t="shared" si="86"/>
        <v>1.0004</v>
      </c>
      <c r="AA807" s="23">
        <f t="shared" si="87"/>
        <v>1.1008000000000002</v>
      </c>
      <c r="AB807" s="23">
        <f t="shared" si="88"/>
        <v>1.2007999999999999</v>
      </c>
      <c r="AC807" s="23">
        <f t="shared" si="89"/>
        <v>1.3008</v>
      </c>
      <c r="AD807" s="23">
        <f t="shared" si="90"/>
        <v>1.2007999999999999</v>
      </c>
    </row>
    <row r="808" spans="25:30">
      <c r="Y808" s="22">
        <v>1.0049999999999999</v>
      </c>
      <c r="Z808" s="23">
        <f t="shared" si="86"/>
        <v>1.0004999999999999</v>
      </c>
      <c r="AA808" s="23">
        <f t="shared" si="87"/>
        <v>1.1010000000000002</v>
      </c>
      <c r="AB808" s="23">
        <f t="shared" si="88"/>
        <v>1.2009999999999998</v>
      </c>
      <c r="AC808" s="23">
        <f t="shared" si="89"/>
        <v>1.3009999999999999</v>
      </c>
      <c r="AD808" s="23">
        <f t="shared" si="90"/>
        <v>1.2009999999999998</v>
      </c>
    </row>
    <row r="809" spans="25:30">
      <c r="Y809" s="22">
        <v>1.006</v>
      </c>
      <c r="Z809" s="23">
        <f t="shared" si="86"/>
        <v>1.0005999999999999</v>
      </c>
      <c r="AA809" s="23">
        <f t="shared" si="87"/>
        <v>1.1012000000000002</v>
      </c>
      <c r="AB809" s="23">
        <f t="shared" si="88"/>
        <v>1.2011999999999998</v>
      </c>
      <c r="AC809" s="23">
        <f t="shared" si="89"/>
        <v>1.3012000000000001</v>
      </c>
      <c r="AD809" s="23">
        <f t="shared" si="90"/>
        <v>1.2011999999999998</v>
      </c>
    </row>
    <row r="810" spans="25:30">
      <c r="Y810" s="22">
        <v>1.0069999999999999</v>
      </c>
      <c r="Z810" s="23">
        <f t="shared" si="86"/>
        <v>1.0006999999999999</v>
      </c>
      <c r="AA810" s="23">
        <f t="shared" si="87"/>
        <v>1.1014000000000002</v>
      </c>
      <c r="AB810" s="23">
        <f t="shared" si="88"/>
        <v>1.2013999999999998</v>
      </c>
      <c r="AC810" s="23">
        <f t="shared" si="89"/>
        <v>1.3014000000000001</v>
      </c>
      <c r="AD810" s="23">
        <f t="shared" si="90"/>
        <v>1.2013999999999998</v>
      </c>
    </row>
    <row r="811" spans="25:30">
      <c r="Y811" s="22">
        <v>1.008</v>
      </c>
      <c r="Z811" s="23">
        <f t="shared" si="86"/>
        <v>1.0007999999999999</v>
      </c>
      <c r="AA811" s="23">
        <f t="shared" si="87"/>
        <v>1.1016000000000001</v>
      </c>
      <c r="AB811" s="23">
        <f t="shared" si="88"/>
        <v>1.2015999999999998</v>
      </c>
      <c r="AC811" s="23">
        <f t="shared" si="89"/>
        <v>1.3016000000000001</v>
      </c>
      <c r="AD811" s="23">
        <f t="shared" si="90"/>
        <v>1.2015999999999998</v>
      </c>
    </row>
    <row r="812" spans="25:30">
      <c r="Y812" s="22">
        <v>1.0089999999999999</v>
      </c>
      <c r="Z812" s="23">
        <f t="shared" si="86"/>
        <v>1.0008999999999999</v>
      </c>
      <c r="AA812" s="23">
        <f t="shared" si="87"/>
        <v>1.1018000000000001</v>
      </c>
      <c r="AB812" s="23">
        <f t="shared" si="88"/>
        <v>1.2017999999999998</v>
      </c>
      <c r="AC812" s="23">
        <f t="shared" si="89"/>
        <v>1.3018000000000001</v>
      </c>
      <c r="AD812" s="23">
        <f t="shared" si="90"/>
        <v>1.2017999999999998</v>
      </c>
    </row>
    <row r="813" spans="25:30">
      <c r="Y813" s="22">
        <v>1.01</v>
      </c>
      <c r="Z813" s="23">
        <f t="shared" si="86"/>
        <v>1.0009999999999999</v>
      </c>
      <c r="AA813" s="23">
        <f t="shared" si="87"/>
        <v>1.1020000000000003</v>
      </c>
      <c r="AB813" s="23">
        <f t="shared" si="88"/>
        <v>1.202</v>
      </c>
      <c r="AC813" s="23">
        <f t="shared" si="89"/>
        <v>1.302</v>
      </c>
      <c r="AD813" s="23">
        <f t="shared" si="90"/>
        <v>1.202</v>
      </c>
    </row>
    <row r="814" spans="25:30">
      <c r="Y814" s="22">
        <v>1.0109999999999999</v>
      </c>
      <c r="Z814" s="23">
        <f t="shared" si="86"/>
        <v>1.0011000000000001</v>
      </c>
      <c r="AA814" s="23">
        <f t="shared" si="87"/>
        <v>1.1022000000000003</v>
      </c>
      <c r="AB814" s="23">
        <f t="shared" si="88"/>
        <v>1.2021999999999999</v>
      </c>
      <c r="AC814" s="23">
        <f t="shared" si="89"/>
        <v>1.3022</v>
      </c>
      <c r="AD814" s="23">
        <f t="shared" si="90"/>
        <v>1.2021999999999999</v>
      </c>
    </row>
    <row r="815" spans="25:30">
      <c r="Y815" s="22">
        <v>1.012</v>
      </c>
      <c r="Z815" s="23">
        <f t="shared" si="86"/>
        <v>1.0012000000000001</v>
      </c>
      <c r="AA815" s="23">
        <f t="shared" si="87"/>
        <v>1.1024000000000003</v>
      </c>
      <c r="AB815" s="23">
        <f t="shared" si="88"/>
        <v>1.2023999999999999</v>
      </c>
      <c r="AC815" s="23">
        <f t="shared" si="89"/>
        <v>1.3024</v>
      </c>
      <c r="AD815" s="23">
        <f t="shared" si="90"/>
        <v>1.2023999999999999</v>
      </c>
    </row>
    <row r="816" spans="25:30">
      <c r="Y816" s="22">
        <v>1.0129999999999999</v>
      </c>
      <c r="Z816" s="23">
        <f t="shared" si="86"/>
        <v>1.0013000000000001</v>
      </c>
      <c r="AA816" s="23">
        <f t="shared" si="87"/>
        <v>1.1026000000000002</v>
      </c>
      <c r="AB816" s="23">
        <f t="shared" si="88"/>
        <v>1.2025999999999999</v>
      </c>
      <c r="AC816" s="23">
        <f t="shared" si="89"/>
        <v>1.3026</v>
      </c>
      <c r="AD816" s="23">
        <f t="shared" si="90"/>
        <v>1.2025999999999999</v>
      </c>
    </row>
    <row r="817" spans="25:30">
      <c r="Y817" s="22">
        <v>1.014</v>
      </c>
      <c r="Z817" s="23">
        <f t="shared" si="86"/>
        <v>1.0014000000000001</v>
      </c>
      <c r="AA817" s="23">
        <f t="shared" si="87"/>
        <v>1.1028000000000002</v>
      </c>
      <c r="AB817" s="23">
        <f t="shared" si="88"/>
        <v>1.2027999999999999</v>
      </c>
      <c r="AC817" s="23">
        <f t="shared" si="89"/>
        <v>1.3028</v>
      </c>
      <c r="AD817" s="23">
        <f t="shared" si="90"/>
        <v>1.2027999999999999</v>
      </c>
    </row>
    <row r="818" spans="25:30">
      <c r="Y818" s="22">
        <v>1.0149999999999999</v>
      </c>
      <c r="Z818" s="23">
        <f t="shared" si="86"/>
        <v>1.0015000000000001</v>
      </c>
      <c r="AA818" s="23">
        <f t="shared" si="87"/>
        <v>1.1030000000000002</v>
      </c>
      <c r="AB818" s="23">
        <f t="shared" si="88"/>
        <v>1.2029999999999998</v>
      </c>
      <c r="AC818" s="23">
        <f t="shared" si="89"/>
        <v>1.3029999999999999</v>
      </c>
      <c r="AD818" s="23">
        <f t="shared" si="90"/>
        <v>1.2029999999999998</v>
      </c>
    </row>
    <row r="819" spans="25:30">
      <c r="Y819" s="22">
        <v>1.016</v>
      </c>
      <c r="Z819" s="23">
        <f t="shared" si="86"/>
        <v>1.0016</v>
      </c>
      <c r="AA819" s="23">
        <f t="shared" si="87"/>
        <v>1.1032000000000002</v>
      </c>
      <c r="AB819" s="23">
        <f t="shared" si="88"/>
        <v>1.2031999999999998</v>
      </c>
      <c r="AC819" s="23">
        <f t="shared" si="89"/>
        <v>1.3032000000000001</v>
      </c>
      <c r="AD819" s="23">
        <f t="shared" si="90"/>
        <v>1.2031999999999998</v>
      </c>
    </row>
    <row r="820" spans="25:30">
      <c r="Y820" s="22">
        <v>1.0169999999999999</v>
      </c>
      <c r="Z820" s="23">
        <f t="shared" si="86"/>
        <v>1.0017</v>
      </c>
      <c r="AA820" s="23">
        <f t="shared" si="87"/>
        <v>1.1034000000000002</v>
      </c>
      <c r="AB820" s="23">
        <f t="shared" si="88"/>
        <v>1.2033999999999998</v>
      </c>
      <c r="AC820" s="23">
        <f t="shared" si="89"/>
        <v>1.3034000000000001</v>
      </c>
      <c r="AD820" s="23">
        <f t="shared" si="90"/>
        <v>1.2033999999999998</v>
      </c>
    </row>
    <row r="821" spans="25:30">
      <c r="Y821" s="22">
        <v>1.018</v>
      </c>
      <c r="Z821" s="23">
        <f t="shared" si="86"/>
        <v>1.0018</v>
      </c>
      <c r="AA821" s="23">
        <f t="shared" si="87"/>
        <v>1.1036000000000001</v>
      </c>
      <c r="AB821" s="23">
        <f t="shared" si="88"/>
        <v>1.2035999999999998</v>
      </c>
      <c r="AC821" s="23">
        <f t="shared" si="89"/>
        <v>1.3036000000000001</v>
      </c>
      <c r="AD821" s="23">
        <f t="shared" si="90"/>
        <v>1.2035999999999998</v>
      </c>
    </row>
    <row r="822" spans="25:30">
      <c r="Y822" s="22">
        <v>1.0189999999999999</v>
      </c>
      <c r="Z822" s="23">
        <f t="shared" si="86"/>
        <v>1.0019</v>
      </c>
      <c r="AA822" s="23">
        <f t="shared" si="87"/>
        <v>1.1038000000000001</v>
      </c>
      <c r="AB822" s="23">
        <f t="shared" si="88"/>
        <v>1.2037999999999998</v>
      </c>
      <c r="AC822" s="23">
        <f t="shared" si="89"/>
        <v>1.3038000000000001</v>
      </c>
      <c r="AD822" s="23">
        <f t="shared" si="90"/>
        <v>1.2037999999999998</v>
      </c>
    </row>
    <row r="823" spans="25:30">
      <c r="Y823" s="22">
        <v>1.02</v>
      </c>
      <c r="Z823" s="23">
        <f t="shared" si="86"/>
        <v>1.002</v>
      </c>
      <c r="AA823" s="23">
        <f t="shared" si="87"/>
        <v>1.1040000000000001</v>
      </c>
      <c r="AB823" s="23">
        <f t="shared" si="88"/>
        <v>1.2039999999999997</v>
      </c>
      <c r="AC823" s="23">
        <f t="shared" si="89"/>
        <v>1.304</v>
      </c>
      <c r="AD823" s="23">
        <f t="shared" si="90"/>
        <v>1.2039999999999997</v>
      </c>
    </row>
    <row r="824" spans="25:30">
      <c r="Y824" s="22">
        <v>1.0209999999999999</v>
      </c>
      <c r="Z824" s="23">
        <f t="shared" si="86"/>
        <v>1.0021</v>
      </c>
      <c r="AA824" s="23">
        <f t="shared" si="87"/>
        <v>1.1042000000000001</v>
      </c>
      <c r="AB824" s="23">
        <f t="shared" si="88"/>
        <v>1.2041999999999997</v>
      </c>
      <c r="AC824" s="23">
        <f t="shared" si="89"/>
        <v>1.3042</v>
      </c>
      <c r="AD824" s="23">
        <f t="shared" si="90"/>
        <v>1.2041999999999997</v>
      </c>
    </row>
    <row r="825" spans="25:30">
      <c r="Y825" s="22">
        <v>1.022</v>
      </c>
      <c r="Z825" s="23">
        <f t="shared" si="86"/>
        <v>1.0022</v>
      </c>
      <c r="AA825" s="23">
        <f t="shared" si="87"/>
        <v>1.1044000000000003</v>
      </c>
      <c r="AB825" s="23">
        <f t="shared" si="88"/>
        <v>1.2043999999999999</v>
      </c>
      <c r="AC825" s="23">
        <f t="shared" si="89"/>
        <v>1.3044</v>
      </c>
      <c r="AD825" s="23">
        <f t="shared" si="90"/>
        <v>1.2043999999999999</v>
      </c>
    </row>
    <row r="826" spans="25:30">
      <c r="Y826" s="22">
        <v>1.0229999999999999</v>
      </c>
      <c r="Z826" s="23">
        <f t="shared" si="86"/>
        <v>1.0023</v>
      </c>
      <c r="AA826" s="23">
        <f t="shared" si="87"/>
        <v>1.1046000000000002</v>
      </c>
      <c r="AB826" s="23">
        <f t="shared" si="88"/>
        <v>1.2045999999999999</v>
      </c>
      <c r="AC826" s="23">
        <f t="shared" si="89"/>
        <v>1.3046</v>
      </c>
      <c r="AD826" s="23">
        <f t="shared" si="90"/>
        <v>1.2045999999999999</v>
      </c>
    </row>
    <row r="827" spans="25:30">
      <c r="Y827" s="22">
        <v>1.024</v>
      </c>
      <c r="Z827" s="23">
        <f t="shared" si="86"/>
        <v>1.0024</v>
      </c>
      <c r="AA827" s="23">
        <f t="shared" si="87"/>
        <v>1.1048000000000002</v>
      </c>
      <c r="AB827" s="23">
        <f t="shared" si="88"/>
        <v>1.2047999999999999</v>
      </c>
      <c r="AC827" s="23">
        <f t="shared" si="89"/>
        <v>1.3048</v>
      </c>
      <c r="AD827" s="23">
        <f t="shared" si="90"/>
        <v>1.2047999999999999</v>
      </c>
    </row>
    <row r="828" spans="25:30">
      <c r="Y828" s="22">
        <v>1.0249999999999999</v>
      </c>
      <c r="Z828" s="23">
        <f t="shared" si="86"/>
        <v>1.0024999999999999</v>
      </c>
      <c r="AA828" s="23">
        <f t="shared" si="87"/>
        <v>1.1050000000000002</v>
      </c>
      <c r="AB828" s="23">
        <f t="shared" si="88"/>
        <v>1.2049999999999998</v>
      </c>
      <c r="AC828" s="23">
        <f t="shared" si="89"/>
        <v>1.3049999999999999</v>
      </c>
      <c r="AD828" s="23">
        <f t="shared" si="90"/>
        <v>1.2049999999999998</v>
      </c>
    </row>
    <row r="829" spans="25:30">
      <c r="Y829" s="22">
        <v>1.026</v>
      </c>
      <c r="Z829" s="23">
        <f t="shared" si="86"/>
        <v>1.0025999999999999</v>
      </c>
      <c r="AA829" s="23">
        <f t="shared" si="87"/>
        <v>1.1052000000000002</v>
      </c>
      <c r="AB829" s="23">
        <f t="shared" si="88"/>
        <v>1.2051999999999998</v>
      </c>
      <c r="AC829" s="23">
        <f t="shared" si="89"/>
        <v>1.3052000000000001</v>
      </c>
      <c r="AD829" s="23">
        <f t="shared" si="90"/>
        <v>1.2051999999999998</v>
      </c>
    </row>
    <row r="830" spans="25:30">
      <c r="Y830" s="22">
        <v>1.0269999999999999</v>
      </c>
      <c r="Z830" s="23">
        <f t="shared" si="86"/>
        <v>1.0026999999999999</v>
      </c>
      <c r="AA830" s="23">
        <f t="shared" si="87"/>
        <v>1.1054000000000002</v>
      </c>
      <c r="AB830" s="23">
        <f t="shared" si="88"/>
        <v>1.2053999999999998</v>
      </c>
      <c r="AC830" s="23">
        <f t="shared" si="89"/>
        <v>1.3054000000000001</v>
      </c>
      <c r="AD830" s="23">
        <f t="shared" si="90"/>
        <v>1.2053999999999998</v>
      </c>
    </row>
    <row r="831" spans="25:30">
      <c r="Y831" s="22">
        <v>1.028</v>
      </c>
      <c r="Z831" s="23">
        <f t="shared" si="86"/>
        <v>1.0027999999999999</v>
      </c>
      <c r="AA831" s="23">
        <f t="shared" si="87"/>
        <v>1.1056000000000001</v>
      </c>
      <c r="AB831" s="23">
        <f t="shared" si="88"/>
        <v>1.2055999999999998</v>
      </c>
      <c r="AC831" s="23">
        <f t="shared" si="89"/>
        <v>1.3056000000000001</v>
      </c>
      <c r="AD831" s="23">
        <f t="shared" si="90"/>
        <v>1.2055999999999998</v>
      </c>
    </row>
    <row r="832" spans="25:30">
      <c r="Y832" s="22">
        <v>1.0289999999999999</v>
      </c>
      <c r="Z832" s="23">
        <f t="shared" si="86"/>
        <v>1.0028999999999999</v>
      </c>
      <c r="AA832" s="23">
        <f t="shared" si="87"/>
        <v>1.1058000000000001</v>
      </c>
      <c r="AB832" s="23">
        <f t="shared" si="88"/>
        <v>1.2057999999999998</v>
      </c>
      <c r="AC832" s="23">
        <f t="shared" si="89"/>
        <v>1.3058000000000001</v>
      </c>
      <c r="AD832" s="23">
        <f t="shared" si="90"/>
        <v>1.2057999999999998</v>
      </c>
    </row>
    <row r="833" spans="25:30">
      <c r="Y833" s="22">
        <v>1.03</v>
      </c>
      <c r="Z833" s="23">
        <f t="shared" si="86"/>
        <v>1.0030000000000001</v>
      </c>
      <c r="AA833" s="23">
        <f t="shared" si="87"/>
        <v>1.1060000000000003</v>
      </c>
      <c r="AB833" s="23">
        <f t="shared" si="88"/>
        <v>1.206</v>
      </c>
      <c r="AC833" s="23">
        <f t="shared" si="89"/>
        <v>1.306</v>
      </c>
      <c r="AD833" s="23">
        <f t="shared" si="90"/>
        <v>1.206</v>
      </c>
    </row>
    <row r="834" spans="25:30">
      <c r="Y834" s="22">
        <v>1.0309999999999999</v>
      </c>
      <c r="Z834" s="23">
        <f t="shared" si="86"/>
        <v>1.0030999999999999</v>
      </c>
      <c r="AA834" s="23">
        <f t="shared" si="87"/>
        <v>1.1062000000000003</v>
      </c>
      <c r="AB834" s="23">
        <f t="shared" si="88"/>
        <v>1.2061999999999999</v>
      </c>
      <c r="AC834" s="23">
        <f t="shared" si="89"/>
        <v>1.3062</v>
      </c>
      <c r="AD834" s="23">
        <f t="shared" si="90"/>
        <v>1.2061999999999999</v>
      </c>
    </row>
    <row r="835" spans="25:30">
      <c r="Y835" s="22">
        <v>1.032</v>
      </c>
      <c r="Z835" s="23">
        <f t="shared" si="86"/>
        <v>1.0032000000000001</v>
      </c>
      <c r="AA835" s="23">
        <f t="shared" si="87"/>
        <v>1.1064000000000003</v>
      </c>
      <c r="AB835" s="23">
        <f t="shared" si="88"/>
        <v>1.2063999999999999</v>
      </c>
      <c r="AC835" s="23">
        <f t="shared" si="89"/>
        <v>1.3064</v>
      </c>
      <c r="AD835" s="23">
        <f t="shared" si="90"/>
        <v>1.2063999999999999</v>
      </c>
    </row>
    <row r="836" spans="25:30">
      <c r="Y836" s="22">
        <v>1.0329999999999999</v>
      </c>
      <c r="Z836" s="23">
        <f t="shared" si="86"/>
        <v>1.0033000000000001</v>
      </c>
      <c r="AA836" s="23">
        <f t="shared" si="87"/>
        <v>1.1066000000000003</v>
      </c>
      <c r="AB836" s="23">
        <f t="shared" si="88"/>
        <v>1.2065999999999999</v>
      </c>
      <c r="AC836" s="23">
        <f t="shared" si="89"/>
        <v>1.3066</v>
      </c>
      <c r="AD836" s="23">
        <f t="shared" si="90"/>
        <v>1.2065999999999999</v>
      </c>
    </row>
    <row r="837" spans="25:30">
      <c r="Y837" s="22">
        <v>1.034</v>
      </c>
      <c r="Z837" s="23">
        <f t="shared" si="86"/>
        <v>1.0034000000000001</v>
      </c>
      <c r="AA837" s="23">
        <f t="shared" si="87"/>
        <v>1.1068000000000002</v>
      </c>
      <c r="AB837" s="23">
        <f t="shared" si="88"/>
        <v>1.2067999999999999</v>
      </c>
      <c r="AC837" s="23">
        <f t="shared" si="89"/>
        <v>1.3068</v>
      </c>
      <c r="AD837" s="23">
        <f t="shared" si="90"/>
        <v>1.2067999999999999</v>
      </c>
    </row>
    <row r="838" spans="25:30">
      <c r="Y838" s="22">
        <v>1.0349999999999999</v>
      </c>
      <c r="Z838" s="23">
        <f t="shared" si="86"/>
        <v>1.0035000000000001</v>
      </c>
      <c r="AA838" s="23">
        <f t="shared" si="87"/>
        <v>1.1070000000000002</v>
      </c>
      <c r="AB838" s="23">
        <f t="shared" si="88"/>
        <v>1.2069999999999999</v>
      </c>
      <c r="AC838" s="23">
        <f t="shared" si="89"/>
        <v>1.3069999999999999</v>
      </c>
      <c r="AD838" s="23">
        <f t="shared" si="90"/>
        <v>1.2069999999999999</v>
      </c>
    </row>
    <row r="839" spans="25:30">
      <c r="Y839" s="22">
        <v>1.036</v>
      </c>
      <c r="Z839" s="23">
        <f t="shared" si="86"/>
        <v>1.0036</v>
      </c>
      <c r="AA839" s="23">
        <f t="shared" si="87"/>
        <v>1.1072000000000002</v>
      </c>
      <c r="AB839" s="23">
        <f t="shared" si="88"/>
        <v>1.2071999999999998</v>
      </c>
      <c r="AC839" s="23">
        <f t="shared" si="89"/>
        <v>1.3072000000000001</v>
      </c>
      <c r="AD839" s="23">
        <f t="shared" si="90"/>
        <v>1.2071999999999998</v>
      </c>
    </row>
    <row r="840" spans="25:30">
      <c r="Y840" s="22">
        <v>1.0369999999999999</v>
      </c>
      <c r="Z840" s="23">
        <f t="shared" si="86"/>
        <v>1.0037</v>
      </c>
      <c r="AA840" s="23">
        <f t="shared" si="87"/>
        <v>1.1074000000000002</v>
      </c>
      <c r="AB840" s="23">
        <f t="shared" si="88"/>
        <v>1.2073999999999998</v>
      </c>
      <c r="AC840" s="23">
        <f t="shared" si="89"/>
        <v>1.3074000000000001</v>
      </c>
      <c r="AD840" s="23">
        <f t="shared" si="90"/>
        <v>1.2073999999999998</v>
      </c>
    </row>
    <row r="841" spans="25:30">
      <c r="Y841" s="22">
        <v>1.038</v>
      </c>
      <c r="Z841" s="23">
        <f t="shared" si="86"/>
        <v>1.0038</v>
      </c>
      <c r="AA841" s="23">
        <f t="shared" si="87"/>
        <v>1.1076000000000001</v>
      </c>
      <c r="AB841" s="23">
        <f t="shared" si="88"/>
        <v>1.2075999999999998</v>
      </c>
      <c r="AC841" s="23">
        <f t="shared" si="89"/>
        <v>1.3076000000000001</v>
      </c>
      <c r="AD841" s="23">
        <f t="shared" si="90"/>
        <v>1.2075999999999998</v>
      </c>
    </row>
    <row r="842" spans="25:30">
      <c r="Y842" s="22">
        <v>1.0389999999999999</v>
      </c>
      <c r="Z842" s="23">
        <f t="shared" si="86"/>
        <v>1.0039</v>
      </c>
      <c r="AA842" s="23">
        <f t="shared" si="87"/>
        <v>1.1078000000000001</v>
      </c>
      <c r="AB842" s="23">
        <f t="shared" si="88"/>
        <v>1.2077999999999998</v>
      </c>
      <c r="AC842" s="23">
        <f t="shared" si="89"/>
        <v>1.3078000000000001</v>
      </c>
      <c r="AD842" s="23">
        <f t="shared" si="90"/>
        <v>1.2077999999999998</v>
      </c>
    </row>
    <row r="843" spans="25:30">
      <c r="Y843" s="22">
        <v>1.04</v>
      </c>
      <c r="Z843" s="23">
        <f t="shared" si="86"/>
        <v>1.004</v>
      </c>
      <c r="AA843" s="23">
        <f t="shared" si="87"/>
        <v>1.1080000000000001</v>
      </c>
      <c r="AB843" s="23">
        <f t="shared" si="88"/>
        <v>1.2079999999999997</v>
      </c>
      <c r="AC843" s="23">
        <f t="shared" si="89"/>
        <v>1.3080000000000001</v>
      </c>
      <c r="AD843" s="23">
        <f t="shared" si="90"/>
        <v>1.2079999999999997</v>
      </c>
    </row>
    <row r="844" spans="25:30">
      <c r="Y844" s="22">
        <v>1.0409999999999999</v>
      </c>
      <c r="Z844" s="23">
        <f t="shared" si="86"/>
        <v>1.0041</v>
      </c>
      <c r="AA844" s="23">
        <f t="shared" si="87"/>
        <v>1.1082000000000001</v>
      </c>
      <c r="AB844" s="23">
        <f t="shared" si="88"/>
        <v>1.2081999999999997</v>
      </c>
      <c r="AC844" s="23">
        <f t="shared" si="89"/>
        <v>1.3082</v>
      </c>
      <c r="AD844" s="23">
        <f t="shared" si="90"/>
        <v>1.2081999999999997</v>
      </c>
    </row>
    <row r="845" spans="25:30">
      <c r="Y845" s="22">
        <v>1.042</v>
      </c>
      <c r="Z845" s="23">
        <f t="shared" si="86"/>
        <v>1.0042</v>
      </c>
      <c r="AA845" s="23">
        <f t="shared" si="87"/>
        <v>1.1084000000000003</v>
      </c>
      <c r="AB845" s="23">
        <f t="shared" si="88"/>
        <v>1.2083999999999999</v>
      </c>
      <c r="AC845" s="23">
        <f t="shared" si="89"/>
        <v>1.3084</v>
      </c>
      <c r="AD845" s="23">
        <f t="shared" si="90"/>
        <v>1.2083999999999999</v>
      </c>
    </row>
    <row r="846" spans="25:30">
      <c r="Y846" s="22">
        <v>1.0429999999999999</v>
      </c>
      <c r="Z846" s="23">
        <f t="shared" si="86"/>
        <v>1.0043</v>
      </c>
      <c r="AA846" s="23">
        <f t="shared" si="87"/>
        <v>1.1086000000000003</v>
      </c>
      <c r="AB846" s="23">
        <f t="shared" si="88"/>
        <v>1.2085999999999999</v>
      </c>
      <c r="AC846" s="23">
        <f t="shared" si="89"/>
        <v>1.3086</v>
      </c>
      <c r="AD846" s="23">
        <f t="shared" si="90"/>
        <v>1.2085999999999999</v>
      </c>
    </row>
    <row r="847" spans="25:30">
      <c r="Y847" s="22">
        <v>1.044</v>
      </c>
      <c r="Z847" s="23">
        <f t="shared" si="86"/>
        <v>1.0044</v>
      </c>
      <c r="AA847" s="23">
        <f t="shared" si="87"/>
        <v>1.1088000000000002</v>
      </c>
      <c r="AB847" s="23">
        <f t="shared" si="88"/>
        <v>1.2087999999999999</v>
      </c>
      <c r="AC847" s="23">
        <f t="shared" si="89"/>
        <v>1.3088</v>
      </c>
      <c r="AD847" s="23">
        <f t="shared" si="90"/>
        <v>1.2087999999999999</v>
      </c>
    </row>
    <row r="848" spans="25:30">
      <c r="Y848" s="22">
        <v>1.0449999999999999</v>
      </c>
      <c r="Z848" s="23">
        <f t="shared" si="86"/>
        <v>1.0044999999999999</v>
      </c>
      <c r="AA848" s="23">
        <f t="shared" si="87"/>
        <v>1.1090000000000002</v>
      </c>
      <c r="AB848" s="23">
        <f t="shared" si="88"/>
        <v>1.2089999999999999</v>
      </c>
      <c r="AC848" s="23">
        <f t="shared" si="89"/>
        <v>1.3089999999999999</v>
      </c>
      <c r="AD848" s="23">
        <f t="shared" si="90"/>
        <v>1.2089999999999999</v>
      </c>
    </row>
    <row r="849" spans="25:30">
      <c r="Y849" s="22">
        <v>1.046</v>
      </c>
      <c r="Z849" s="23">
        <f t="shared" si="86"/>
        <v>1.0045999999999999</v>
      </c>
      <c r="AA849" s="23">
        <f t="shared" si="87"/>
        <v>1.1092000000000002</v>
      </c>
      <c r="AB849" s="23">
        <f t="shared" si="88"/>
        <v>1.2091999999999998</v>
      </c>
      <c r="AC849" s="23">
        <f t="shared" si="89"/>
        <v>1.3092000000000001</v>
      </c>
      <c r="AD849" s="23">
        <f t="shared" si="90"/>
        <v>1.2091999999999998</v>
      </c>
    </row>
    <row r="850" spans="25:30">
      <c r="Y850" s="22">
        <v>1.0469999999999999</v>
      </c>
      <c r="Z850" s="23">
        <f t="shared" si="86"/>
        <v>1.0046999999999999</v>
      </c>
      <c r="AA850" s="23">
        <f t="shared" si="87"/>
        <v>1.1094000000000002</v>
      </c>
      <c r="AB850" s="23">
        <f t="shared" si="88"/>
        <v>1.2093999999999998</v>
      </c>
      <c r="AC850" s="23">
        <f t="shared" si="89"/>
        <v>1.3094000000000001</v>
      </c>
      <c r="AD850" s="23">
        <f t="shared" si="90"/>
        <v>1.2093999999999998</v>
      </c>
    </row>
    <row r="851" spans="25:30">
      <c r="Y851" s="22">
        <v>1.048</v>
      </c>
      <c r="Z851" s="23">
        <f t="shared" si="86"/>
        <v>1.0047999999999999</v>
      </c>
      <c r="AA851" s="23">
        <f t="shared" si="87"/>
        <v>1.1096000000000001</v>
      </c>
      <c r="AB851" s="23">
        <f t="shared" si="88"/>
        <v>1.2095999999999998</v>
      </c>
      <c r="AC851" s="23">
        <f t="shared" si="89"/>
        <v>1.3096000000000001</v>
      </c>
      <c r="AD851" s="23">
        <f t="shared" si="90"/>
        <v>1.2095999999999998</v>
      </c>
    </row>
    <row r="852" spans="25:30">
      <c r="Y852" s="22">
        <v>1.0489999999999999</v>
      </c>
      <c r="Z852" s="23">
        <f t="shared" si="86"/>
        <v>1.0048999999999999</v>
      </c>
      <c r="AA852" s="23">
        <f t="shared" si="87"/>
        <v>1.1098000000000001</v>
      </c>
      <c r="AB852" s="23">
        <f t="shared" si="88"/>
        <v>1.2097999999999998</v>
      </c>
      <c r="AC852" s="23">
        <f t="shared" si="89"/>
        <v>1.3098000000000001</v>
      </c>
      <c r="AD852" s="23">
        <f t="shared" si="90"/>
        <v>1.2097999999999998</v>
      </c>
    </row>
    <row r="853" spans="25:30">
      <c r="Y853" s="22">
        <v>1.05</v>
      </c>
      <c r="Z853" s="23">
        <f t="shared" si="86"/>
        <v>1.0049999999999999</v>
      </c>
      <c r="AA853" s="23">
        <f t="shared" si="87"/>
        <v>1.1100000000000003</v>
      </c>
      <c r="AB853" s="23">
        <f t="shared" si="88"/>
        <v>1.21</v>
      </c>
      <c r="AC853" s="23">
        <f t="shared" si="89"/>
        <v>1.31</v>
      </c>
      <c r="AD853" s="23">
        <f t="shared" si="90"/>
        <v>1.21</v>
      </c>
    </row>
    <row r="854" spans="25:30">
      <c r="Y854" s="22">
        <v>1.0509999999999999</v>
      </c>
      <c r="Z854" s="23">
        <f t="shared" si="86"/>
        <v>1.0051000000000001</v>
      </c>
      <c r="AA854" s="23">
        <f t="shared" si="87"/>
        <v>1.1102000000000003</v>
      </c>
      <c r="AB854" s="23">
        <f t="shared" si="88"/>
        <v>1.2101999999999999</v>
      </c>
      <c r="AC854" s="23">
        <f t="shared" si="89"/>
        <v>1.3102</v>
      </c>
      <c r="AD854" s="23">
        <f t="shared" si="90"/>
        <v>1.2101999999999999</v>
      </c>
    </row>
    <row r="855" spans="25:30">
      <c r="Y855" s="22">
        <v>1.052</v>
      </c>
      <c r="Z855" s="23">
        <f t="shared" si="86"/>
        <v>1.0052000000000001</v>
      </c>
      <c r="AA855" s="23">
        <f t="shared" si="87"/>
        <v>1.1104000000000003</v>
      </c>
      <c r="AB855" s="23">
        <f t="shared" si="88"/>
        <v>1.2103999999999999</v>
      </c>
      <c r="AC855" s="23">
        <f t="shared" si="89"/>
        <v>1.3104</v>
      </c>
      <c r="AD855" s="23">
        <f t="shared" si="90"/>
        <v>1.2103999999999999</v>
      </c>
    </row>
    <row r="856" spans="25:30">
      <c r="Y856" s="22">
        <v>1.0529999999999999</v>
      </c>
      <c r="Z856" s="23">
        <f t="shared" si="86"/>
        <v>1.0053000000000001</v>
      </c>
      <c r="AA856" s="23">
        <f t="shared" si="87"/>
        <v>1.1106000000000003</v>
      </c>
      <c r="AB856" s="23">
        <f t="shared" si="88"/>
        <v>1.2105999999999999</v>
      </c>
      <c r="AC856" s="23">
        <f t="shared" si="89"/>
        <v>1.3106</v>
      </c>
      <c r="AD856" s="23">
        <f t="shared" si="90"/>
        <v>1.2105999999999999</v>
      </c>
    </row>
    <row r="857" spans="25:30">
      <c r="Y857" s="22">
        <v>1.054</v>
      </c>
      <c r="Z857" s="23">
        <f t="shared" si="86"/>
        <v>1.0054000000000001</v>
      </c>
      <c r="AA857" s="23">
        <f t="shared" si="87"/>
        <v>1.1108000000000002</v>
      </c>
      <c r="AB857" s="23">
        <f t="shared" si="88"/>
        <v>1.2107999999999999</v>
      </c>
      <c r="AC857" s="23">
        <f t="shared" si="89"/>
        <v>1.3108</v>
      </c>
      <c r="AD857" s="23">
        <f t="shared" si="90"/>
        <v>1.2107999999999999</v>
      </c>
    </row>
    <row r="858" spans="25:30">
      <c r="Y858" s="22">
        <v>1.0549999999999999</v>
      </c>
      <c r="Z858" s="23">
        <f t="shared" si="86"/>
        <v>1.0055000000000001</v>
      </c>
      <c r="AA858" s="23">
        <f t="shared" si="87"/>
        <v>1.1110000000000002</v>
      </c>
      <c r="AB858" s="23">
        <f t="shared" si="88"/>
        <v>1.2109999999999999</v>
      </c>
      <c r="AC858" s="23">
        <f t="shared" si="89"/>
        <v>1.3109999999999999</v>
      </c>
      <c r="AD858" s="23">
        <f t="shared" si="90"/>
        <v>1.2109999999999999</v>
      </c>
    </row>
    <row r="859" spans="25:30">
      <c r="Y859" s="22">
        <v>1.056</v>
      </c>
      <c r="Z859" s="23">
        <f t="shared" si="86"/>
        <v>1.0056</v>
      </c>
      <c r="AA859" s="23">
        <f t="shared" si="87"/>
        <v>1.1112000000000002</v>
      </c>
      <c r="AB859" s="23">
        <f t="shared" si="88"/>
        <v>1.2111999999999998</v>
      </c>
      <c r="AC859" s="23">
        <f t="shared" si="89"/>
        <v>1.3112000000000001</v>
      </c>
      <c r="AD859" s="23">
        <f t="shared" si="90"/>
        <v>1.2111999999999998</v>
      </c>
    </row>
    <row r="860" spans="25:30">
      <c r="Y860" s="22">
        <v>1.0569999999999999</v>
      </c>
      <c r="Z860" s="23">
        <f t="shared" si="86"/>
        <v>1.0057</v>
      </c>
      <c r="AA860" s="23">
        <f t="shared" si="87"/>
        <v>1.1114000000000002</v>
      </c>
      <c r="AB860" s="23">
        <f t="shared" si="88"/>
        <v>1.2113999999999998</v>
      </c>
      <c r="AC860" s="23">
        <f t="shared" si="89"/>
        <v>1.3114000000000001</v>
      </c>
      <c r="AD860" s="23">
        <f t="shared" si="90"/>
        <v>1.2113999999999998</v>
      </c>
    </row>
    <row r="861" spans="25:30">
      <c r="Y861" s="22">
        <v>1.0580000000000001</v>
      </c>
      <c r="Z861" s="23">
        <f t="shared" si="86"/>
        <v>1.0058</v>
      </c>
      <c r="AA861" s="23">
        <f t="shared" si="87"/>
        <v>1.1116000000000001</v>
      </c>
      <c r="AB861" s="23">
        <f t="shared" si="88"/>
        <v>1.2115999999999998</v>
      </c>
      <c r="AC861" s="23">
        <f t="shared" si="89"/>
        <v>1.3116000000000001</v>
      </c>
      <c r="AD861" s="23">
        <f t="shared" si="90"/>
        <v>1.2115999999999998</v>
      </c>
    </row>
    <row r="862" spans="25:30">
      <c r="Y862" s="22">
        <v>1.0589999999999999</v>
      </c>
      <c r="Z862" s="23">
        <f t="shared" si="86"/>
        <v>1.0059</v>
      </c>
      <c r="AA862" s="23">
        <f t="shared" si="87"/>
        <v>1.1118000000000001</v>
      </c>
      <c r="AB862" s="23">
        <f t="shared" si="88"/>
        <v>1.2117999999999998</v>
      </c>
      <c r="AC862" s="23">
        <f t="shared" si="89"/>
        <v>1.3118000000000001</v>
      </c>
      <c r="AD862" s="23">
        <f t="shared" si="90"/>
        <v>1.2117999999999998</v>
      </c>
    </row>
    <row r="863" spans="25:30">
      <c r="Y863" s="22">
        <v>1.06</v>
      </c>
      <c r="Z863" s="23">
        <f t="shared" si="86"/>
        <v>1.006</v>
      </c>
      <c r="AA863" s="23">
        <f t="shared" si="87"/>
        <v>1.1120000000000001</v>
      </c>
      <c r="AB863" s="23">
        <f t="shared" si="88"/>
        <v>1.2119999999999997</v>
      </c>
      <c r="AC863" s="23">
        <f t="shared" si="89"/>
        <v>1.3120000000000001</v>
      </c>
      <c r="AD863" s="23">
        <f t="shared" si="90"/>
        <v>1.2119999999999997</v>
      </c>
    </row>
    <row r="864" spans="25:30">
      <c r="Y864" s="22">
        <v>1.0609999999999999</v>
      </c>
      <c r="Z864" s="23">
        <f t="shared" si="86"/>
        <v>1.0061</v>
      </c>
      <c r="AA864" s="23">
        <f t="shared" si="87"/>
        <v>1.1122000000000001</v>
      </c>
      <c r="AB864" s="23">
        <f t="shared" si="88"/>
        <v>1.2121999999999997</v>
      </c>
      <c r="AC864" s="23">
        <f t="shared" si="89"/>
        <v>1.3122</v>
      </c>
      <c r="AD864" s="23">
        <f t="shared" si="90"/>
        <v>1.2121999999999997</v>
      </c>
    </row>
    <row r="865" spans="25:30">
      <c r="Y865" s="22">
        <v>1.0620000000000001</v>
      </c>
      <c r="Z865" s="23">
        <f t="shared" si="86"/>
        <v>1.0062</v>
      </c>
      <c r="AA865" s="23">
        <f t="shared" si="87"/>
        <v>1.1124000000000003</v>
      </c>
      <c r="AB865" s="23">
        <f t="shared" si="88"/>
        <v>1.2123999999999999</v>
      </c>
      <c r="AC865" s="23">
        <f t="shared" si="89"/>
        <v>1.3124</v>
      </c>
      <c r="AD865" s="23">
        <f t="shared" si="90"/>
        <v>1.2123999999999999</v>
      </c>
    </row>
    <row r="866" spans="25:30">
      <c r="Y866" s="22">
        <v>1.0629999999999999</v>
      </c>
      <c r="Z866" s="23">
        <f t="shared" si="86"/>
        <v>1.0063</v>
      </c>
      <c r="AA866" s="23">
        <f t="shared" si="87"/>
        <v>1.1126000000000003</v>
      </c>
      <c r="AB866" s="23">
        <f t="shared" si="88"/>
        <v>1.2125999999999999</v>
      </c>
      <c r="AC866" s="23">
        <f t="shared" si="89"/>
        <v>1.3126</v>
      </c>
      <c r="AD866" s="23">
        <f t="shared" si="90"/>
        <v>1.2125999999999999</v>
      </c>
    </row>
    <row r="867" spans="25:30">
      <c r="Y867" s="22">
        <v>1.0640000000000001</v>
      </c>
      <c r="Z867" s="23">
        <f t="shared" si="86"/>
        <v>1.0064</v>
      </c>
      <c r="AA867" s="23">
        <f t="shared" si="87"/>
        <v>1.1128000000000002</v>
      </c>
      <c r="AB867" s="23">
        <f t="shared" si="88"/>
        <v>1.2127999999999999</v>
      </c>
      <c r="AC867" s="23">
        <f t="shared" si="89"/>
        <v>1.3128</v>
      </c>
      <c r="AD867" s="23">
        <f t="shared" si="90"/>
        <v>1.2127999999999999</v>
      </c>
    </row>
    <row r="868" spans="25:30">
      <c r="Y868" s="22">
        <v>1.0649999999999999</v>
      </c>
      <c r="Z868" s="23">
        <f t="shared" si="86"/>
        <v>1.0065</v>
      </c>
      <c r="AA868" s="23">
        <f t="shared" si="87"/>
        <v>1.1130000000000002</v>
      </c>
      <c r="AB868" s="23">
        <f t="shared" si="88"/>
        <v>1.2129999999999999</v>
      </c>
      <c r="AC868" s="23">
        <f t="shared" si="89"/>
        <v>1.3129999999999999</v>
      </c>
      <c r="AD868" s="23">
        <f t="shared" si="90"/>
        <v>1.2129999999999999</v>
      </c>
    </row>
    <row r="869" spans="25:30">
      <c r="Y869" s="22">
        <v>1.0660000000000001</v>
      </c>
      <c r="Z869" s="23">
        <f t="shared" ref="Z869:Z932" si="91">FORECAST(Y869,$AH$6:$AH$7,$AG$6:$AG$7)</f>
        <v>1.0065999999999999</v>
      </c>
      <c r="AA869" s="23">
        <f t="shared" ref="AA869:AA932" si="92">FORECAST(Y869,$AH$12:$AH$13,$AG$12:$AG$13)</f>
        <v>1.1132000000000002</v>
      </c>
      <c r="AB869" s="23">
        <f t="shared" ref="AB869:AB932" si="93">FORECAST(Y869,$AH$18:$AH$19,$AG$18:$AG$19)</f>
        <v>1.2131999999999998</v>
      </c>
      <c r="AC869" s="23">
        <f t="shared" ref="AC869:AC932" si="94">FORECAST(Y869,$AH$24:$AH$25,$AG$24:$AG$25)</f>
        <v>1.3132000000000001</v>
      </c>
      <c r="AD869" s="23">
        <f t="shared" ref="AD869:AD932" si="95">FORECAST(Y869,$AH$30:$AH$31,$AG$30:$AG$31)</f>
        <v>1.2131999999999998</v>
      </c>
    </row>
    <row r="870" spans="25:30">
      <c r="Y870" s="22">
        <v>1.0669999999999999</v>
      </c>
      <c r="Z870" s="23">
        <f t="shared" si="91"/>
        <v>1.0066999999999999</v>
      </c>
      <c r="AA870" s="23">
        <f t="shared" si="92"/>
        <v>1.1134000000000002</v>
      </c>
      <c r="AB870" s="23">
        <f t="shared" si="93"/>
        <v>1.2133999999999998</v>
      </c>
      <c r="AC870" s="23">
        <f t="shared" si="94"/>
        <v>1.3134000000000001</v>
      </c>
      <c r="AD870" s="23">
        <f t="shared" si="95"/>
        <v>1.2133999999999998</v>
      </c>
    </row>
    <row r="871" spans="25:30">
      <c r="Y871" s="22">
        <v>1.0680000000000001</v>
      </c>
      <c r="Z871" s="23">
        <f t="shared" si="91"/>
        <v>1.0067999999999999</v>
      </c>
      <c r="AA871" s="23">
        <f t="shared" si="92"/>
        <v>1.1136000000000001</v>
      </c>
      <c r="AB871" s="23">
        <f t="shared" si="93"/>
        <v>1.2135999999999998</v>
      </c>
      <c r="AC871" s="23">
        <f t="shared" si="94"/>
        <v>1.3136000000000001</v>
      </c>
      <c r="AD871" s="23">
        <f t="shared" si="95"/>
        <v>1.2135999999999998</v>
      </c>
    </row>
    <row r="872" spans="25:30">
      <c r="Y872" s="22">
        <v>1.069</v>
      </c>
      <c r="Z872" s="23">
        <f t="shared" si="91"/>
        <v>1.0068999999999999</v>
      </c>
      <c r="AA872" s="23">
        <f t="shared" si="92"/>
        <v>1.1138000000000001</v>
      </c>
      <c r="AB872" s="23">
        <f t="shared" si="93"/>
        <v>1.2137999999999998</v>
      </c>
      <c r="AC872" s="23">
        <f t="shared" si="94"/>
        <v>1.3138000000000001</v>
      </c>
      <c r="AD872" s="23">
        <f t="shared" si="95"/>
        <v>1.2137999999999998</v>
      </c>
    </row>
    <row r="873" spans="25:30">
      <c r="Y873" s="22">
        <v>1.07</v>
      </c>
      <c r="Z873" s="23">
        <f t="shared" si="91"/>
        <v>1.0070000000000001</v>
      </c>
      <c r="AA873" s="23">
        <f t="shared" si="92"/>
        <v>1.1140000000000003</v>
      </c>
      <c r="AB873" s="23">
        <f t="shared" si="93"/>
        <v>1.214</v>
      </c>
      <c r="AC873" s="23">
        <f t="shared" si="94"/>
        <v>1.3140000000000001</v>
      </c>
      <c r="AD873" s="23">
        <f t="shared" si="95"/>
        <v>1.214</v>
      </c>
    </row>
    <row r="874" spans="25:30">
      <c r="Y874" s="22">
        <v>1.071</v>
      </c>
      <c r="Z874" s="23">
        <f t="shared" si="91"/>
        <v>1.0070999999999999</v>
      </c>
      <c r="AA874" s="23">
        <f t="shared" si="92"/>
        <v>1.1142000000000003</v>
      </c>
      <c r="AB874" s="23">
        <f t="shared" si="93"/>
        <v>1.2141999999999999</v>
      </c>
      <c r="AC874" s="23">
        <f t="shared" si="94"/>
        <v>1.3142</v>
      </c>
      <c r="AD874" s="23">
        <f t="shared" si="95"/>
        <v>1.2141999999999999</v>
      </c>
    </row>
    <row r="875" spans="25:30">
      <c r="Y875" s="22">
        <v>1.0720000000000001</v>
      </c>
      <c r="Z875" s="23">
        <f t="shared" si="91"/>
        <v>1.0072000000000001</v>
      </c>
      <c r="AA875" s="23">
        <f t="shared" si="92"/>
        <v>1.1144000000000003</v>
      </c>
      <c r="AB875" s="23">
        <f t="shared" si="93"/>
        <v>1.2143999999999999</v>
      </c>
      <c r="AC875" s="23">
        <f t="shared" si="94"/>
        <v>1.3144</v>
      </c>
      <c r="AD875" s="23">
        <f t="shared" si="95"/>
        <v>1.2143999999999999</v>
      </c>
    </row>
    <row r="876" spans="25:30">
      <c r="Y876" s="22">
        <v>1.073</v>
      </c>
      <c r="Z876" s="23">
        <f t="shared" si="91"/>
        <v>1.0073000000000001</v>
      </c>
      <c r="AA876" s="23">
        <f t="shared" si="92"/>
        <v>1.1146000000000003</v>
      </c>
      <c r="AB876" s="23">
        <f t="shared" si="93"/>
        <v>1.2145999999999999</v>
      </c>
      <c r="AC876" s="23">
        <f t="shared" si="94"/>
        <v>1.3146</v>
      </c>
      <c r="AD876" s="23">
        <f t="shared" si="95"/>
        <v>1.2145999999999999</v>
      </c>
    </row>
    <row r="877" spans="25:30">
      <c r="Y877" s="22">
        <v>1.0740000000000001</v>
      </c>
      <c r="Z877" s="23">
        <f t="shared" si="91"/>
        <v>1.0074000000000001</v>
      </c>
      <c r="AA877" s="23">
        <f t="shared" si="92"/>
        <v>1.1148000000000002</v>
      </c>
      <c r="AB877" s="23">
        <f t="shared" si="93"/>
        <v>1.2147999999999999</v>
      </c>
      <c r="AC877" s="23">
        <f t="shared" si="94"/>
        <v>1.3148</v>
      </c>
      <c r="AD877" s="23">
        <f t="shared" si="95"/>
        <v>1.2147999999999999</v>
      </c>
    </row>
    <row r="878" spans="25:30">
      <c r="Y878" s="22">
        <v>1.075</v>
      </c>
      <c r="Z878" s="23">
        <f t="shared" si="91"/>
        <v>1.0075000000000001</v>
      </c>
      <c r="AA878" s="23">
        <f t="shared" si="92"/>
        <v>1.1150000000000002</v>
      </c>
      <c r="AB878" s="23">
        <f t="shared" si="93"/>
        <v>1.2149999999999999</v>
      </c>
      <c r="AC878" s="23">
        <f t="shared" si="94"/>
        <v>1.3149999999999999</v>
      </c>
      <c r="AD878" s="23">
        <f t="shared" si="95"/>
        <v>1.2149999999999999</v>
      </c>
    </row>
    <row r="879" spans="25:30">
      <c r="Y879" s="22">
        <v>1.0760000000000001</v>
      </c>
      <c r="Z879" s="23">
        <f t="shared" si="91"/>
        <v>1.0076000000000001</v>
      </c>
      <c r="AA879" s="23">
        <f t="shared" si="92"/>
        <v>1.1152000000000002</v>
      </c>
      <c r="AB879" s="23">
        <f t="shared" si="93"/>
        <v>1.2151999999999998</v>
      </c>
      <c r="AC879" s="23">
        <f t="shared" si="94"/>
        <v>1.3152000000000001</v>
      </c>
      <c r="AD879" s="23">
        <f t="shared" si="95"/>
        <v>1.2151999999999998</v>
      </c>
    </row>
    <row r="880" spans="25:30">
      <c r="Y880" s="22">
        <v>1.077</v>
      </c>
      <c r="Z880" s="23">
        <f t="shared" si="91"/>
        <v>1.0077</v>
      </c>
      <c r="AA880" s="23">
        <f t="shared" si="92"/>
        <v>1.1154000000000002</v>
      </c>
      <c r="AB880" s="23">
        <f t="shared" si="93"/>
        <v>1.2153999999999998</v>
      </c>
      <c r="AC880" s="23">
        <f t="shared" si="94"/>
        <v>1.3154000000000001</v>
      </c>
      <c r="AD880" s="23">
        <f t="shared" si="95"/>
        <v>1.2153999999999998</v>
      </c>
    </row>
    <row r="881" spans="25:30">
      <c r="Y881" s="22">
        <v>1.0780000000000001</v>
      </c>
      <c r="Z881" s="23">
        <f t="shared" si="91"/>
        <v>1.0078</v>
      </c>
      <c r="AA881" s="23">
        <f t="shared" si="92"/>
        <v>1.1156000000000001</v>
      </c>
      <c r="AB881" s="23">
        <f t="shared" si="93"/>
        <v>1.2155999999999998</v>
      </c>
      <c r="AC881" s="23">
        <f t="shared" si="94"/>
        <v>1.3156000000000001</v>
      </c>
      <c r="AD881" s="23">
        <f t="shared" si="95"/>
        <v>1.2155999999999998</v>
      </c>
    </row>
    <row r="882" spans="25:30">
      <c r="Y882" s="22">
        <v>1.079</v>
      </c>
      <c r="Z882" s="23">
        <f t="shared" si="91"/>
        <v>1.0079</v>
      </c>
      <c r="AA882" s="23">
        <f t="shared" si="92"/>
        <v>1.1158000000000001</v>
      </c>
      <c r="AB882" s="23">
        <f t="shared" si="93"/>
        <v>1.2157999999999998</v>
      </c>
      <c r="AC882" s="23">
        <f t="shared" si="94"/>
        <v>1.3158000000000001</v>
      </c>
      <c r="AD882" s="23">
        <f t="shared" si="95"/>
        <v>1.2157999999999998</v>
      </c>
    </row>
    <row r="883" spans="25:30">
      <c r="Y883" s="22">
        <v>1.08</v>
      </c>
      <c r="Z883" s="23">
        <f t="shared" si="91"/>
        <v>1.008</v>
      </c>
      <c r="AA883" s="23">
        <f t="shared" si="92"/>
        <v>1.1160000000000001</v>
      </c>
      <c r="AB883" s="23">
        <f t="shared" si="93"/>
        <v>1.2159999999999997</v>
      </c>
      <c r="AC883" s="23">
        <f t="shared" si="94"/>
        <v>1.3160000000000001</v>
      </c>
      <c r="AD883" s="23">
        <f t="shared" si="95"/>
        <v>1.2159999999999997</v>
      </c>
    </row>
    <row r="884" spans="25:30">
      <c r="Y884" s="22">
        <v>1.081</v>
      </c>
      <c r="Z884" s="23">
        <f t="shared" si="91"/>
        <v>1.0081</v>
      </c>
      <c r="AA884" s="23">
        <f t="shared" si="92"/>
        <v>1.1162000000000001</v>
      </c>
      <c r="AB884" s="23">
        <f t="shared" si="93"/>
        <v>1.2161999999999997</v>
      </c>
      <c r="AC884" s="23">
        <f t="shared" si="94"/>
        <v>1.3162</v>
      </c>
      <c r="AD884" s="23">
        <f t="shared" si="95"/>
        <v>1.2161999999999997</v>
      </c>
    </row>
    <row r="885" spans="25:30">
      <c r="Y885" s="22">
        <v>1.0820000000000001</v>
      </c>
      <c r="Z885" s="23">
        <f t="shared" si="91"/>
        <v>1.0082</v>
      </c>
      <c r="AA885" s="23">
        <f t="shared" si="92"/>
        <v>1.1164000000000003</v>
      </c>
      <c r="AB885" s="23">
        <f t="shared" si="93"/>
        <v>1.2163999999999999</v>
      </c>
      <c r="AC885" s="23">
        <f t="shared" si="94"/>
        <v>1.3164</v>
      </c>
      <c r="AD885" s="23">
        <f t="shared" si="95"/>
        <v>1.2163999999999999</v>
      </c>
    </row>
    <row r="886" spans="25:30">
      <c r="Y886" s="22">
        <v>1.083</v>
      </c>
      <c r="Z886" s="23">
        <f t="shared" si="91"/>
        <v>1.0083</v>
      </c>
      <c r="AA886" s="23">
        <f t="shared" si="92"/>
        <v>1.1166000000000003</v>
      </c>
      <c r="AB886" s="23">
        <f t="shared" si="93"/>
        <v>1.2165999999999999</v>
      </c>
      <c r="AC886" s="23">
        <f t="shared" si="94"/>
        <v>1.3166</v>
      </c>
      <c r="AD886" s="23">
        <f t="shared" si="95"/>
        <v>1.2165999999999999</v>
      </c>
    </row>
    <row r="887" spans="25:30">
      <c r="Y887" s="22">
        <v>1.0840000000000001</v>
      </c>
      <c r="Z887" s="23">
        <f t="shared" si="91"/>
        <v>1.0084</v>
      </c>
      <c r="AA887" s="23">
        <f t="shared" si="92"/>
        <v>1.1168000000000002</v>
      </c>
      <c r="AB887" s="23">
        <f t="shared" si="93"/>
        <v>1.2167999999999999</v>
      </c>
      <c r="AC887" s="23">
        <f t="shared" si="94"/>
        <v>1.3168</v>
      </c>
      <c r="AD887" s="23">
        <f t="shared" si="95"/>
        <v>1.2167999999999999</v>
      </c>
    </row>
    <row r="888" spans="25:30">
      <c r="Y888" s="22">
        <v>1.085</v>
      </c>
      <c r="Z888" s="23">
        <f t="shared" si="91"/>
        <v>1.0085</v>
      </c>
      <c r="AA888" s="23">
        <f t="shared" si="92"/>
        <v>1.1170000000000002</v>
      </c>
      <c r="AB888" s="23">
        <f t="shared" si="93"/>
        <v>1.2169999999999999</v>
      </c>
      <c r="AC888" s="23">
        <f t="shared" si="94"/>
        <v>1.3169999999999999</v>
      </c>
      <c r="AD888" s="23">
        <f t="shared" si="95"/>
        <v>1.2169999999999999</v>
      </c>
    </row>
    <row r="889" spans="25:30">
      <c r="Y889" s="22">
        <v>1.0860000000000001</v>
      </c>
      <c r="Z889" s="23">
        <f t="shared" si="91"/>
        <v>1.0085999999999999</v>
      </c>
      <c r="AA889" s="23">
        <f t="shared" si="92"/>
        <v>1.1172000000000002</v>
      </c>
      <c r="AB889" s="23">
        <f t="shared" si="93"/>
        <v>1.2171999999999998</v>
      </c>
      <c r="AC889" s="23">
        <f t="shared" si="94"/>
        <v>1.3172000000000001</v>
      </c>
      <c r="AD889" s="23">
        <f t="shared" si="95"/>
        <v>1.2171999999999998</v>
      </c>
    </row>
    <row r="890" spans="25:30">
      <c r="Y890" s="22">
        <v>1.087</v>
      </c>
      <c r="Z890" s="23">
        <f t="shared" si="91"/>
        <v>1.0086999999999999</v>
      </c>
      <c r="AA890" s="23">
        <f t="shared" si="92"/>
        <v>1.1174000000000002</v>
      </c>
      <c r="AB890" s="23">
        <f t="shared" si="93"/>
        <v>1.2173999999999998</v>
      </c>
      <c r="AC890" s="23">
        <f t="shared" si="94"/>
        <v>1.3174000000000001</v>
      </c>
      <c r="AD890" s="23">
        <f t="shared" si="95"/>
        <v>1.2173999999999998</v>
      </c>
    </row>
    <row r="891" spans="25:30">
      <c r="Y891" s="22">
        <v>1.0880000000000001</v>
      </c>
      <c r="Z891" s="23">
        <f t="shared" si="91"/>
        <v>1.0087999999999999</v>
      </c>
      <c r="AA891" s="23">
        <f t="shared" si="92"/>
        <v>1.1176000000000001</v>
      </c>
      <c r="AB891" s="23">
        <f t="shared" si="93"/>
        <v>1.2175999999999998</v>
      </c>
      <c r="AC891" s="23">
        <f t="shared" si="94"/>
        <v>1.3176000000000001</v>
      </c>
      <c r="AD891" s="23">
        <f t="shared" si="95"/>
        <v>1.2175999999999998</v>
      </c>
    </row>
    <row r="892" spans="25:30">
      <c r="Y892" s="22">
        <v>1.089</v>
      </c>
      <c r="Z892" s="23">
        <f t="shared" si="91"/>
        <v>1.0088999999999999</v>
      </c>
      <c r="AA892" s="23">
        <f t="shared" si="92"/>
        <v>1.1178000000000001</v>
      </c>
      <c r="AB892" s="23">
        <f t="shared" si="93"/>
        <v>1.2177999999999998</v>
      </c>
      <c r="AC892" s="23">
        <f t="shared" si="94"/>
        <v>1.3178000000000001</v>
      </c>
      <c r="AD892" s="23">
        <f t="shared" si="95"/>
        <v>1.2177999999999998</v>
      </c>
    </row>
    <row r="893" spans="25:30">
      <c r="Y893" s="22">
        <v>1.0900000000000001</v>
      </c>
      <c r="Z893" s="23">
        <f t="shared" si="91"/>
        <v>1.0090000000000001</v>
      </c>
      <c r="AA893" s="23">
        <f t="shared" si="92"/>
        <v>1.1180000000000003</v>
      </c>
      <c r="AB893" s="23">
        <f t="shared" si="93"/>
        <v>1.218</v>
      </c>
      <c r="AC893" s="23">
        <f t="shared" si="94"/>
        <v>1.3180000000000001</v>
      </c>
      <c r="AD893" s="23">
        <f t="shared" si="95"/>
        <v>1.218</v>
      </c>
    </row>
    <row r="894" spans="25:30">
      <c r="Y894" s="22">
        <v>1.091</v>
      </c>
      <c r="Z894" s="23">
        <f t="shared" si="91"/>
        <v>1.0091000000000001</v>
      </c>
      <c r="AA894" s="23">
        <f t="shared" si="92"/>
        <v>1.1182000000000003</v>
      </c>
      <c r="AB894" s="23">
        <f t="shared" si="93"/>
        <v>1.2181999999999999</v>
      </c>
      <c r="AC894" s="23">
        <f t="shared" si="94"/>
        <v>1.3182</v>
      </c>
      <c r="AD894" s="23">
        <f t="shared" si="95"/>
        <v>1.2181999999999999</v>
      </c>
    </row>
    <row r="895" spans="25:30">
      <c r="Y895" s="22">
        <v>1.0920000000000001</v>
      </c>
      <c r="Z895" s="23">
        <f t="shared" si="91"/>
        <v>1.0092000000000001</v>
      </c>
      <c r="AA895" s="23">
        <f t="shared" si="92"/>
        <v>1.1184000000000003</v>
      </c>
      <c r="AB895" s="23">
        <f t="shared" si="93"/>
        <v>1.2183999999999999</v>
      </c>
      <c r="AC895" s="23">
        <f t="shared" si="94"/>
        <v>1.3184</v>
      </c>
      <c r="AD895" s="23">
        <f t="shared" si="95"/>
        <v>1.2183999999999999</v>
      </c>
    </row>
    <row r="896" spans="25:30">
      <c r="Y896" s="22">
        <v>1.093</v>
      </c>
      <c r="Z896" s="23">
        <f t="shared" si="91"/>
        <v>1.0093000000000001</v>
      </c>
      <c r="AA896" s="23">
        <f t="shared" si="92"/>
        <v>1.1186000000000003</v>
      </c>
      <c r="AB896" s="23">
        <f t="shared" si="93"/>
        <v>1.2185999999999999</v>
      </c>
      <c r="AC896" s="23">
        <f t="shared" si="94"/>
        <v>1.3186</v>
      </c>
      <c r="AD896" s="23">
        <f t="shared" si="95"/>
        <v>1.2185999999999999</v>
      </c>
    </row>
    <row r="897" spans="25:30">
      <c r="Y897" s="22">
        <v>1.0940000000000001</v>
      </c>
      <c r="Z897" s="23">
        <f t="shared" si="91"/>
        <v>1.0094000000000001</v>
      </c>
      <c r="AA897" s="23">
        <f t="shared" si="92"/>
        <v>1.1188000000000002</v>
      </c>
      <c r="AB897" s="23">
        <f t="shared" si="93"/>
        <v>1.2187999999999999</v>
      </c>
      <c r="AC897" s="23">
        <f t="shared" si="94"/>
        <v>1.3188</v>
      </c>
      <c r="AD897" s="23">
        <f t="shared" si="95"/>
        <v>1.2187999999999999</v>
      </c>
    </row>
    <row r="898" spans="25:30">
      <c r="Y898" s="22">
        <v>1.095</v>
      </c>
      <c r="Z898" s="23">
        <f t="shared" si="91"/>
        <v>1.0095000000000001</v>
      </c>
      <c r="AA898" s="23">
        <f t="shared" si="92"/>
        <v>1.1190000000000002</v>
      </c>
      <c r="AB898" s="23">
        <f t="shared" si="93"/>
        <v>1.2189999999999999</v>
      </c>
      <c r="AC898" s="23">
        <f t="shared" si="94"/>
        <v>1.319</v>
      </c>
      <c r="AD898" s="23">
        <f t="shared" si="95"/>
        <v>1.2189999999999999</v>
      </c>
    </row>
    <row r="899" spans="25:30">
      <c r="Y899" s="22">
        <v>1.0960000000000001</v>
      </c>
      <c r="Z899" s="23">
        <f t="shared" si="91"/>
        <v>1.0096000000000001</v>
      </c>
      <c r="AA899" s="23">
        <f t="shared" si="92"/>
        <v>1.1192000000000002</v>
      </c>
      <c r="AB899" s="23">
        <f t="shared" si="93"/>
        <v>1.2191999999999998</v>
      </c>
      <c r="AC899" s="23">
        <f t="shared" si="94"/>
        <v>1.3192000000000002</v>
      </c>
      <c r="AD899" s="23">
        <f t="shared" si="95"/>
        <v>1.2191999999999998</v>
      </c>
    </row>
    <row r="900" spans="25:30">
      <c r="Y900" s="22">
        <v>1.097</v>
      </c>
      <c r="Z900" s="23">
        <f t="shared" si="91"/>
        <v>1.0097</v>
      </c>
      <c r="AA900" s="23">
        <f t="shared" si="92"/>
        <v>1.1194000000000002</v>
      </c>
      <c r="AB900" s="23">
        <f t="shared" si="93"/>
        <v>1.2193999999999998</v>
      </c>
      <c r="AC900" s="23">
        <f t="shared" si="94"/>
        <v>1.3194000000000001</v>
      </c>
      <c r="AD900" s="23">
        <f t="shared" si="95"/>
        <v>1.2193999999999998</v>
      </c>
    </row>
    <row r="901" spans="25:30">
      <c r="Y901" s="22">
        <v>1.0980000000000001</v>
      </c>
      <c r="Z901" s="23">
        <f t="shared" si="91"/>
        <v>1.0098</v>
      </c>
      <c r="AA901" s="23">
        <f t="shared" si="92"/>
        <v>1.1196000000000002</v>
      </c>
      <c r="AB901" s="23">
        <f t="shared" si="93"/>
        <v>1.2195999999999998</v>
      </c>
      <c r="AC901" s="23">
        <f t="shared" si="94"/>
        <v>1.3196000000000001</v>
      </c>
      <c r="AD901" s="23">
        <f t="shared" si="95"/>
        <v>1.2195999999999998</v>
      </c>
    </row>
    <row r="902" spans="25:30">
      <c r="Y902" s="22">
        <v>1.099</v>
      </c>
      <c r="Z902" s="23">
        <f t="shared" si="91"/>
        <v>1.0099</v>
      </c>
      <c r="AA902" s="23">
        <f t="shared" si="92"/>
        <v>1.1198000000000001</v>
      </c>
      <c r="AB902" s="23">
        <f t="shared" si="93"/>
        <v>1.2197999999999998</v>
      </c>
      <c r="AC902" s="23">
        <f t="shared" si="94"/>
        <v>1.3198000000000001</v>
      </c>
      <c r="AD902" s="23">
        <f t="shared" si="95"/>
        <v>1.2197999999999998</v>
      </c>
    </row>
    <row r="903" spans="25:30">
      <c r="Y903" s="22">
        <v>1.1000000000000001</v>
      </c>
      <c r="Z903" s="23">
        <f t="shared" si="91"/>
        <v>1.01</v>
      </c>
      <c r="AA903" s="23">
        <f t="shared" si="92"/>
        <v>1.1200000000000001</v>
      </c>
      <c r="AB903" s="23">
        <f t="shared" si="93"/>
        <v>1.2199999999999998</v>
      </c>
      <c r="AC903" s="23">
        <f t="shared" si="94"/>
        <v>1.32</v>
      </c>
      <c r="AD903" s="23">
        <f t="shared" si="95"/>
        <v>1.2199999999999998</v>
      </c>
    </row>
    <row r="904" spans="25:30">
      <c r="Y904" s="22">
        <v>1.101</v>
      </c>
      <c r="Z904" s="23">
        <f t="shared" si="91"/>
        <v>1.0101</v>
      </c>
      <c r="AA904" s="23">
        <f t="shared" si="92"/>
        <v>1.1202000000000001</v>
      </c>
      <c r="AB904" s="23">
        <f t="shared" si="93"/>
        <v>1.2201999999999997</v>
      </c>
      <c r="AC904" s="23">
        <f t="shared" si="94"/>
        <v>1.3202</v>
      </c>
      <c r="AD904" s="23">
        <f t="shared" si="95"/>
        <v>1.2201999999999997</v>
      </c>
    </row>
    <row r="905" spans="25:30">
      <c r="Y905" s="22">
        <v>1.1020000000000001</v>
      </c>
      <c r="Z905" s="23">
        <f t="shared" si="91"/>
        <v>1.0102</v>
      </c>
      <c r="AA905" s="23">
        <f t="shared" si="92"/>
        <v>1.1204000000000003</v>
      </c>
      <c r="AB905" s="23">
        <f t="shared" si="93"/>
        <v>1.2203999999999999</v>
      </c>
      <c r="AC905" s="23">
        <f t="shared" si="94"/>
        <v>1.3204</v>
      </c>
      <c r="AD905" s="23">
        <f t="shared" si="95"/>
        <v>1.2203999999999999</v>
      </c>
    </row>
    <row r="906" spans="25:30">
      <c r="Y906" s="22">
        <v>1.103</v>
      </c>
      <c r="Z906" s="23">
        <f t="shared" si="91"/>
        <v>1.0103</v>
      </c>
      <c r="AA906" s="23">
        <f t="shared" si="92"/>
        <v>1.1206000000000003</v>
      </c>
      <c r="AB906" s="23">
        <f t="shared" si="93"/>
        <v>1.2205999999999999</v>
      </c>
      <c r="AC906" s="23">
        <f t="shared" si="94"/>
        <v>1.3206</v>
      </c>
      <c r="AD906" s="23">
        <f t="shared" si="95"/>
        <v>1.2205999999999999</v>
      </c>
    </row>
    <row r="907" spans="25:30">
      <c r="Y907" s="22">
        <v>1.1040000000000001</v>
      </c>
      <c r="Z907" s="23">
        <f t="shared" si="91"/>
        <v>1.0104</v>
      </c>
      <c r="AA907" s="23">
        <f t="shared" si="92"/>
        <v>1.1208000000000002</v>
      </c>
      <c r="AB907" s="23">
        <f t="shared" si="93"/>
        <v>1.2207999999999999</v>
      </c>
      <c r="AC907" s="23">
        <f t="shared" si="94"/>
        <v>1.3208</v>
      </c>
      <c r="AD907" s="23">
        <f t="shared" si="95"/>
        <v>1.2207999999999999</v>
      </c>
    </row>
    <row r="908" spans="25:30">
      <c r="Y908" s="22">
        <v>1.105</v>
      </c>
      <c r="Z908" s="23">
        <f t="shared" si="91"/>
        <v>1.0105</v>
      </c>
      <c r="AA908" s="23">
        <f t="shared" si="92"/>
        <v>1.1210000000000002</v>
      </c>
      <c r="AB908" s="23">
        <f t="shared" si="93"/>
        <v>1.2209999999999999</v>
      </c>
      <c r="AC908" s="23">
        <f t="shared" si="94"/>
        <v>1.321</v>
      </c>
      <c r="AD908" s="23">
        <f t="shared" si="95"/>
        <v>1.2209999999999999</v>
      </c>
    </row>
    <row r="909" spans="25:30">
      <c r="Y909" s="22">
        <v>1.1060000000000001</v>
      </c>
      <c r="Z909" s="23">
        <f t="shared" si="91"/>
        <v>1.0105999999999999</v>
      </c>
      <c r="AA909" s="23">
        <f t="shared" si="92"/>
        <v>1.1212000000000002</v>
      </c>
      <c r="AB909" s="23">
        <f t="shared" si="93"/>
        <v>1.2211999999999998</v>
      </c>
      <c r="AC909" s="23">
        <f t="shared" si="94"/>
        <v>1.3212000000000002</v>
      </c>
      <c r="AD909" s="23">
        <f t="shared" si="95"/>
        <v>1.2211999999999998</v>
      </c>
    </row>
    <row r="910" spans="25:30">
      <c r="Y910" s="22">
        <v>1.107</v>
      </c>
      <c r="Z910" s="23">
        <f t="shared" si="91"/>
        <v>1.0106999999999999</v>
      </c>
      <c r="AA910" s="23">
        <f t="shared" si="92"/>
        <v>1.1214000000000002</v>
      </c>
      <c r="AB910" s="23">
        <f t="shared" si="93"/>
        <v>1.2213999999999998</v>
      </c>
      <c r="AC910" s="23">
        <f t="shared" si="94"/>
        <v>1.3214000000000001</v>
      </c>
      <c r="AD910" s="23">
        <f t="shared" si="95"/>
        <v>1.2213999999999998</v>
      </c>
    </row>
    <row r="911" spans="25:30">
      <c r="Y911" s="22">
        <v>1.1080000000000001</v>
      </c>
      <c r="Z911" s="23">
        <f t="shared" si="91"/>
        <v>1.0107999999999999</v>
      </c>
      <c r="AA911" s="23">
        <f t="shared" si="92"/>
        <v>1.1216000000000002</v>
      </c>
      <c r="AB911" s="23">
        <f t="shared" si="93"/>
        <v>1.2215999999999998</v>
      </c>
      <c r="AC911" s="23">
        <f t="shared" si="94"/>
        <v>1.3216000000000001</v>
      </c>
      <c r="AD911" s="23">
        <f t="shared" si="95"/>
        <v>1.2215999999999998</v>
      </c>
    </row>
    <row r="912" spans="25:30">
      <c r="Y912" s="22">
        <v>1.109</v>
      </c>
      <c r="Z912" s="23">
        <f t="shared" si="91"/>
        <v>1.0108999999999999</v>
      </c>
      <c r="AA912" s="23">
        <f t="shared" si="92"/>
        <v>1.1218000000000001</v>
      </c>
      <c r="AB912" s="23">
        <f t="shared" si="93"/>
        <v>1.2217999999999998</v>
      </c>
      <c r="AC912" s="23">
        <f t="shared" si="94"/>
        <v>1.3218000000000001</v>
      </c>
      <c r="AD912" s="23">
        <f t="shared" si="95"/>
        <v>1.2217999999999998</v>
      </c>
    </row>
    <row r="913" spans="25:30">
      <c r="Y913" s="22">
        <v>1.1100000000000001</v>
      </c>
      <c r="Z913" s="23">
        <f t="shared" si="91"/>
        <v>1.0110000000000001</v>
      </c>
      <c r="AA913" s="23">
        <f t="shared" si="92"/>
        <v>1.1220000000000003</v>
      </c>
      <c r="AB913" s="23">
        <f t="shared" si="93"/>
        <v>1.222</v>
      </c>
      <c r="AC913" s="23">
        <f t="shared" si="94"/>
        <v>1.3220000000000001</v>
      </c>
      <c r="AD913" s="23">
        <f t="shared" si="95"/>
        <v>1.222</v>
      </c>
    </row>
    <row r="914" spans="25:30">
      <c r="Y914" s="22">
        <v>1.111</v>
      </c>
      <c r="Z914" s="23">
        <f t="shared" si="91"/>
        <v>1.0111000000000001</v>
      </c>
      <c r="AA914" s="23">
        <f t="shared" si="92"/>
        <v>1.1222000000000003</v>
      </c>
      <c r="AB914" s="23">
        <f t="shared" si="93"/>
        <v>1.2222</v>
      </c>
      <c r="AC914" s="23">
        <f t="shared" si="94"/>
        <v>1.3222</v>
      </c>
      <c r="AD914" s="23">
        <f t="shared" si="95"/>
        <v>1.2222</v>
      </c>
    </row>
    <row r="915" spans="25:30">
      <c r="Y915" s="22">
        <v>1.1120000000000001</v>
      </c>
      <c r="Z915" s="23">
        <f t="shared" si="91"/>
        <v>1.0112000000000001</v>
      </c>
      <c r="AA915" s="23">
        <f t="shared" si="92"/>
        <v>1.1224000000000003</v>
      </c>
      <c r="AB915" s="23">
        <f t="shared" si="93"/>
        <v>1.2223999999999999</v>
      </c>
      <c r="AC915" s="23">
        <f t="shared" si="94"/>
        <v>1.3224</v>
      </c>
      <c r="AD915" s="23">
        <f t="shared" si="95"/>
        <v>1.2223999999999999</v>
      </c>
    </row>
    <row r="916" spans="25:30">
      <c r="Y916" s="22">
        <v>1.113</v>
      </c>
      <c r="Z916" s="23">
        <f t="shared" si="91"/>
        <v>1.0113000000000001</v>
      </c>
      <c r="AA916" s="23">
        <f t="shared" si="92"/>
        <v>1.1226000000000003</v>
      </c>
      <c r="AB916" s="23">
        <f t="shared" si="93"/>
        <v>1.2225999999999999</v>
      </c>
      <c r="AC916" s="23">
        <f t="shared" si="94"/>
        <v>1.3226</v>
      </c>
      <c r="AD916" s="23">
        <f t="shared" si="95"/>
        <v>1.2225999999999999</v>
      </c>
    </row>
    <row r="917" spans="25:30">
      <c r="Y917" s="22">
        <v>1.1140000000000001</v>
      </c>
      <c r="Z917" s="23">
        <f t="shared" si="91"/>
        <v>1.0114000000000001</v>
      </c>
      <c r="AA917" s="23">
        <f t="shared" si="92"/>
        <v>1.1228000000000002</v>
      </c>
      <c r="AB917" s="23">
        <f t="shared" si="93"/>
        <v>1.2227999999999999</v>
      </c>
      <c r="AC917" s="23">
        <f t="shared" si="94"/>
        <v>1.3228</v>
      </c>
      <c r="AD917" s="23">
        <f t="shared" si="95"/>
        <v>1.2227999999999999</v>
      </c>
    </row>
    <row r="918" spans="25:30">
      <c r="Y918" s="22">
        <v>1.115</v>
      </c>
      <c r="Z918" s="23">
        <f t="shared" si="91"/>
        <v>1.0115000000000001</v>
      </c>
      <c r="AA918" s="23">
        <f t="shared" si="92"/>
        <v>1.1230000000000002</v>
      </c>
      <c r="AB918" s="23">
        <f t="shared" si="93"/>
        <v>1.2229999999999999</v>
      </c>
      <c r="AC918" s="23">
        <f t="shared" si="94"/>
        <v>1.323</v>
      </c>
      <c r="AD918" s="23">
        <f t="shared" si="95"/>
        <v>1.2229999999999999</v>
      </c>
    </row>
    <row r="919" spans="25:30">
      <c r="Y919" s="22">
        <v>1.1160000000000001</v>
      </c>
      <c r="Z919" s="23">
        <f t="shared" si="91"/>
        <v>1.0116000000000001</v>
      </c>
      <c r="AA919" s="23">
        <f t="shared" si="92"/>
        <v>1.1232000000000002</v>
      </c>
      <c r="AB919" s="23">
        <f t="shared" si="93"/>
        <v>1.2231999999999998</v>
      </c>
      <c r="AC919" s="23">
        <f t="shared" si="94"/>
        <v>1.3232000000000002</v>
      </c>
      <c r="AD919" s="23">
        <f t="shared" si="95"/>
        <v>1.2231999999999998</v>
      </c>
    </row>
    <row r="920" spans="25:30">
      <c r="Y920" s="22">
        <v>1.117</v>
      </c>
      <c r="Z920" s="23">
        <f t="shared" si="91"/>
        <v>1.0117</v>
      </c>
      <c r="AA920" s="23">
        <f t="shared" si="92"/>
        <v>1.1234000000000002</v>
      </c>
      <c r="AB920" s="23">
        <f t="shared" si="93"/>
        <v>1.2233999999999998</v>
      </c>
      <c r="AC920" s="23">
        <f t="shared" si="94"/>
        <v>1.3234000000000001</v>
      </c>
      <c r="AD920" s="23">
        <f t="shared" si="95"/>
        <v>1.2233999999999998</v>
      </c>
    </row>
    <row r="921" spans="25:30">
      <c r="Y921" s="22">
        <v>1.1180000000000001</v>
      </c>
      <c r="Z921" s="23">
        <f t="shared" si="91"/>
        <v>1.0118</v>
      </c>
      <c r="AA921" s="23">
        <f t="shared" si="92"/>
        <v>1.1236000000000002</v>
      </c>
      <c r="AB921" s="23">
        <f t="shared" si="93"/>
        <v>1.2235999999999998</v>
      </c>
      <c r="AC921" s="23">
        <f t="shared" si="94"/>
        <v>1.3236000000000001</v>
      </c>
      <c r="AD921" s="23">
        <f t="shared" si="95"/>
        <v>1.2235999999999998</v>
      </c>
    </row>
    <row r="922" spans="25:30">
      <c r="Y922" s="22">
        <v>1.119</v>
      </c>
      <c r="Z922" s="23">
        <f t="shared" si="91"/>
        <v>1.0119</v>
      </c>
      <c r="AA922" s="23">
        <f t="shared" si="92"/>
        <v>1.1238000000000001</v>
      </c>
      <c r="AB922" s="23">
        <f t="shared" si="93"/>
        <v>1.2237999999999998</v>
      </c>
      <c r="AC922" s="23">
        <f t="shared" si="94"/>
        <v>1.3238000000000001</v>
      </c>
      <c r="AD922" s="23">
        <f t="shared" si="95"/>
        <v>1.2237999999999998</v>
      </c>
    </row>
    <row r="923" spans="25:30">
      <c r="Y923" s="22">
        <v>1.1200000000000001</v>
      </c>
      <c r="Z923" s="23">
        <f t="shared" si="91"/>
        <v>1.012</v>
      </c>
      <c r="AA923" s="23">
        <f t="shared" si="92"/>
        <v>1.1240000000000001</v>
      </c>
      <c r="AB923" s="23">
        <f t="shared" si="93"/>
        <v>1.2239999999999998</v>
      </c>
      <c r="AC923" s="23">
        <f t="shared" si="94"/>
        <v>1.3240000000000001</v>
      </c>
      <c r="AD923" s="23">
        <f t="shared" si="95"/>
        <v>1.2239999999999998</v>
      </c>
    </row>
    <row r="924" spans="25:30">
      <c r="Y924" s="22">
        <v>1.121</v>
      </c>
      <c r="Z924" s="23">
        <f t="shared" si="91"/>
        <v>1.0121</v>
      </c>
      <c r="AA924" s="23">
        <f t="shared" si="92"/>
        <v>1.1242000000000001</v>
      </c>
      <c r="AB924" s="23">
        <f t="shared" si="93"/>
        <v>1.2241999999999997</v>
      </c>
      <c r="AC924" s="23">
        <f t="shared" si="94"/>
        <v>1.3242</v>
      </c>
      <c r="AD924" s="23">
        <f t="shared" si="95"/>
        <v>1.2241999999999997</v>
      </c>
    </row>
    <row r="925" spans="25:30">
      <c r="Y925" s="22">
        <v>1.1220000000000001</v>
      </c>
      <c r="Z925" s="23">
        <f t="shared" si="91"/>
        <v>1.0122</v>
      </c>
      <c r="AA925" s="23">
        <f t="shared" si="92"/>
        <v>1.1244000000000003</v>
      </c>
      <c r="AB925" s="23">
        <f t="shared" si="93"/>
        <v>1.2243999999999999</v>
      </c>
      <c r="AC925" s="23">
        <f t="shared" si="94"/>
        <v>1.3244</v>
      </c>
      <c r="AD925" s="23">
        <f t="shared" si="95"/>
        <v>1.2243999999999999</v>
      </c>
    </row>
    <row r="926" spans="25:30">
      <c r="Y926" s="22">
        <v>1.123</v>
      </c>
      <c r="Z926" s="23">
        <f t="shared" si="91"/>
        <v>1.0123</v>
      </c>
      <c r="AA926" s="23">
        <f t="shared" si="92"/>
        <v>1.1246000000000003</v>
      </c>
      <c r="AB926" s="23">
        <f t="shared" si="93"/>
        <v>1.2245999999999999</v>
      </c>
      <c r="AC926" s="23">
        <f t="shared" si="94"/>
        <v>1.3246</v>
      </c>
      <c r="AD926" s="23">
        <f t="shared" si="95"/>
        <v>1.2245999999999999</v>
      </c>
    </row>
    <row r="927" spans="25:30">
      <c r="Y927" s="22">
        <v>1.1240000000000001</v>
      </c>
      <c r="Z927" s="23">
        <f t="shared" si="91"/>
        <v>1.0124</v>
      </c>
      <c r="AA927" s="23">
        <f t="shared" si="92"/>
        <v>1.1248000000000002</v>
      </c>
      <c r="AB927" s="23">
        <f t="shared" si="93"/>
        <v>1.2247999999999999</v>
      </c>
      <c r="AC927" s="23">
        <f t="shared" si="94"/>
        <v>1.3248</v>
      </c>
      <c r="AD927" s="23">
        <f t="shared" si="95"/>
        <v>1.2247999999999999</v>
      </c>
    </row>
    <row r="928" spans="25:30">
      <c r="Y928" s="22">
        <v>1.125</v>
      </c>
      <c r="Z928" s="23">
        <f t="shared" si="91"/>
        <v>1.0125</v>
      </c>
      <c r="AA928" s="23">
        <f t="shared" si="92"/>
        <v>1.1250000000000002</v>
      </c>
      <c r="AB928" s="23">
        <f t="shared" si="93"/>
        <v>1.2249999999999999</v>
      </c>
      <c r="AC928" s="23">
        <f t="shared" si="94"/>
        <v>1.325</v>
      </c>
      <c r="AD928" s="23">
        <f t="shared" si="95"/>
        <v>1.2249999999999999</v>
      </c>
    </row>
    <row r="929" spans="25:30">
      <c r="Y929" s="22">
        <v>1.1259999999999999</v>
      </c>
      <c r="Z929" s="23">
        <f t="shared" si="91"/>
        <v>1.0125999999999999</v>
      </c>
      <c r="AA929" s="23">
        <f t="shared" si="92"/>
        <v>1.1252000000000002</v>
      </c>
      <c r="AB929" s="23">
        <f t="shared" si="93"/>
        <v>1.2251999999999998</v>
      </c>
      <c r="AC929" s="23">
        <f t="shared" si="94"/>
        <v>1.3251999999999999</v>
      </c>
      <c r="AD929" s="23">
        <f t="shared" si="95"/>
        <v>1.2251999999999998</v>
      </c>
    </row>
    <row r="930" spans="25:30">
      <c r="Y930" s="22">
        <v>1.127</v>
      </c>
      <c r="Z930" s="23">
        <f t="shared" si="91"/>
        <v>1.0126999999999999</v>
      </c>
      <c r="AA930" s="23">
        <f t="shared" si="92"/>
        <v>1.1254000000000002</v>
      </c>
      <c r="AB930" s="23">
        <f t="shared" si="93"/>
        <v>1.2253999999999998</v>
      </c>
      <c r="AC930" s="23">
        <f t="shared" si="94"/>
        <v>1.3254000000000001</v>
      </c>
      <c r="AD930" s="23">
        <f t="shared" si="95"/>
        <v>1.2253999999999998</v>
      </c>
    </row>
    <row r="931" spans="25:30">
      <c r="Y931" s="22">
        <v>1.1279999999999999</v>
      </c>
      <c r="Z931" s="23">
        <f t="shared" si="91"/>
        <v>1.0127999999999999</v>
      </c>
      <c r="AA931" s="23">
        <f t="shared" si="92"/>
        <v>1.1256000000000002</v>
      </c>
      <c r="AB931" s="23">
        <f t="shared" si="93"/>
        <v>1.2255999999999998</v>
      </c>
      <c r="AC931" s="23">
        <f t="shared" si="94"/>
        <v>1.3256000000000001</v>
      </c>
      <c r="AD931" s="23">
        <f t="shared" si="95"/>
        <v>1.2255999999999998</v>
      </c>
    </row>
    <row r="932" spans="25:30">
      <c r="Y932" s="22">
        <v>1.129</v>
      </c>
      <c r="Z932" s="23">
        <f t="shared" si="91"/>
        <v>1.0128999999999999</v>
      </c>
      <c r="AA932" s="23">
        <f t="shared" si="92"/>
        <v>1.1258000000000001</v>
      </c>
      <c r="AB932" s="23">
        <f t="shared" si="93"/>
        <v>1.2257999999999998</v>
      </c>
      <c r="AC932" s="23">
        <f t="shared" si="94"/>
        <v>1.3258000000000001</v>
      </c>
      <c r="AD932" s="23">
        <f t="shared" si="95"/>
        <v>1.2257999999999998</v>
      </c>
    </row>
    <row r="933" spans="25:30">
      <c r="Y933" s="22">
        <v>1.1299999999999999</v>
      </c>
      <c r="Z933" s="23">
        <f t="shared" ref="Z933:Z996" si="96">FORECAST(Y933,$AH$6:$AH$7,$AG$6:$AG$7)</f>
        <v>1.0129999999999999</v>
      </c>
      <c r="AA933" s="23">
        <f t="shared" ref="AA933:AA996" si="97">FORECAST(Y933,$AH$12:$AH$13,$AG$12:$AG$13)</f>
        <v>1.1260000000000001</v>
      </c>
      <c r="AB933" s="23">
        <f t="shared" ref="AB933:AB996" si="98">FORECAST(Y933,$AH$18:$AH$19,$AG$18:$AG$19)</f>
        <v>1.2259999999999998</v>
      </c>
      <c r="AC933" s="23">
        <f t="shared" ref="AC933:AC996" si="99">FORECAST(Y933,$AH$24:$AH$25,$AG$24:$AG$25)</f>
        <v>1.3260000000000001</v>
      </c>
      <c r="AD933" s="23">
        <f t="shared" ref="AD933:AD996" si="100">FORECAST(Y933,$AH$30:$AH$31,$AG$30:$AG$31)</f>
        <v>1.2259999999999998</v>
      </c>
    </row>
    <row r="934" spans="25:30">
      <c r="Y934" s="22">
        <v>1.131</v>
      </c>
      <c r="Z934" s="23">
        <f t="shared" si="96"/>
        <v>1.0131000000000001</v>
      </c>
      <c r="AA934" s="23">
        <f t="shared" si="97"/>
        <v>1.1262000000000003</v>
      </c>
      <c r="AB934" s="23">
        <f t="shared" si="98"/>
        <v>1.2262</v>
      </c>
      <c r="AC934" s="23">
        <f t="shared" si="99"/>
        <v>1.3262</v>
      </c>
      <c r="AD934" s="23">
        <f t="shared" si="100"/>
        <v>1.2262</v>
      </c>
    </row>
    <row r="935" spans="25:30">
      <c r="Y935" s="22">
        <v>1.1319999999999999</v>
      </c>
      <c r="Z935" s="23">
        <f t="shared" si="96"/>
        <v>1.0132000000000001</v>
      </c>
      <c r="AA935" s="23">
        <f t="shared" si="97"/>
        <v>1.1264000000000003</v>
      </c>
      <c r="AB935" s="23">
        <f t="shared" si="98"/>
        <v>1.2263999999999999</v>
      </c>
      <c r="AC935" s="23">
        <f t="shared" si="99"/>
        <v>1.3264</v>
      </c>
      <c r="AD935" s="23">
        <f t="shared" si="100"/>
        <v>1.2263999999999999</v>
      </c>
    </row>
    <row r="936" spans="25:30">
      <c r="Y936" s="22">
        <v>1.133</v>
      </c>
      <c r="Z936" s="23">
        <f t="shared" si="96"/>
        <v>1.0133000000000001</v>
      </c>
      <c r="AA936" s="23">
        <f t="shared" si="97"/>
        <v>1.1266000000000003</v>
      </c>
      <c r="AB936" s="23">
        <f t="shared" si="98"/>
        <v>1.2265999999999999</v>
      </c>
      <c r="AC936" s="23">
        <f t="shared" si="99"/>
        <v>1.3266</v>
      </c>
      <c r="AD936" s="23">
        <f t="shared" si="100"/>
        <v>1.2265999999999999</v>
      </c>
    </row>
    <row r="937" spans="25:30">
      <c r="Y937" s="22">
        <v>1.1339999999999999</v>
      </c>
      <c r="Z937" s="23">
        <f t="shared" si="96"/>
        <v>1.0134000000000001</v>
      </c>
      <c r="AA937" s="23">
        <f t="shared" si="97"/>
        <v>1.1268000000000002</v>
      </c>
      <c r="AB937" s="23">
        <f t="shared" si="98"/>
        <v>1.2267999999999999</v>
      </c>
      <c r="AC937" s="23">
        <f t="shared" si="99"/>
        <v>1.3268</v>
      </c>
      <c r="AD937" s="23">
        <f t="shared" si="100"/>
        <v>1.2267999999999999</v>
      </c>
    </row>
    <row r="938" spans="25:30">
      <c r="Y938" s="22">
        <v>1.135</v>
      </c>
      <c r="Z938" s="23">
        <f t="shared" si="96"/>
        <v>1.0135000000000001</v>
      </c>
      <c r="AA938" s="23">
        <f t="shared" si="97"/>
        <v>1.1270000000000002</v>
      </c>
      <c r="AB938" s="23">
        <f t="shared" si="98"/>
        <v>1.2269999999999999</v>
      </c>
      <c r="AC938" s="23">
        <f t="shared" si="99"/>
        <v>1.327</v>
      </c>
      <c r="AD938" s="23">
        <f t="shared" si="100"/>
        <v>1.2269999999999999</v>
      </c>
    </row>
    <row r="939" spans="25:30">
      <c r="Y939" s="22">
        <v>1.1359999999999999</v>
      </c>
      <c r="Z939" s="23">
        <f t="shared" si="96"/>
        <v>1.0136000000000001</v>
      </c>
      <c r="AA939" s="23">
        <f t="shared" si="97"/>
        <v>1.1272000000000002</v>
      </c>
      <c r="AB939" s="23">
        <f t="shared" si="98"/>
        <v>1.2271999999999998</v>
      </c>
      <c r="AC939" s="23">
        <f t="shared" si="99"/>
        <v>1.3271999999999999</v>
      </c>
      <c r="AD939" s="23">
        <f t="shared" si="100"/>
        <v>1.2271999999999998</v>
      </c>
    </row>
    <row r="940" spans="25:30">
      <c r="Y940" s="22">
        <v>1.137</v>
      </c>
      <c r="Z940" s="23">
        <f t="shared" si="96"/>
        <v>1.0137</v>
      </c>
      <c r="AA940" s="23">
        <f t="shared" si="97"/>
        <v>1.1274000000000002</v>
      </c>
      <c r="AB940" s="23">
        <f t="shared" si="98"/>
        <v>1.2273999999999998</v>
      </c>
      <c r="AC940" s="23">
        <f t="shared" si="99"/>
        <v>1.3274000000000001</v>
      </c>
      <c r="AD940" s="23">
        <f t="shared" si="100"/>
        <v>1.2273999999999998</v>
      </c>
    </row>
    <row r="941" spans="25:30">
      <c r="Y941" s="22">
        <v>1.1379999999999999</v>
      </c>
      <c r="Z941" s="23">
        <f t="shared" si="96"/>
        <v>1.0138</v>
      </c>
      <c r="AA941" s="23">
        <f t="shared" si="97"/>
        <v>1.1276000000000002</v>
      </c>
      <c r="AB941" s="23">
        <f t="shared" si="98"/>
        <v>1.2275999999999998</v>
      </c>
      <c r="AC941" s="23">
        <f t="shared" si="99"/>
        <v>1.3276000000000001</v>
      </c>
      <c r="AD941" s="23">
        <f t="shared" si="100"/>
        <v>1.2275999999999998</v>
      </c>
    </row>
    <row r="942" spans="25:30">
      <c r="Y942" s="22">
        <v>1.139</v>
      </c>
      <c r="Z942" s="23">
        <f t="shared" si="96"/>
        <v>1.0139</v>
      </c>
      <c r="AA942" s="23">
        <f t="shared" si="97"/>
        <v>1.1278000000000001</v>
      </c>
      <c r="AB942" s="23">
        <f t="shared" si="98"/>
        <v>1.2277999999999998</v>
      </c>
      <c r="AC942" s="23">
        <f t="shared" si="99"/>
        <v>1.3278000000000001</v>
      </c>
      <c r="AD942" s="23">
        <f t="shared" si="100"/>
        <v>1.2277999999999998</v>
      </c>
    </row>
    <row r="943" spans="25:30">
      <c r="Y943" s="22">
        <v>1.1399999999999999</v>
      </c>
      <c r="Z943" s="23">
        <f t="shared" si="96"/>
        <v>1.014</v>
      </c>
      <c r="AA943" s="23">
        <f t="shared" si="97"/>
        <v>1.1280000000000001</v>
      </c>
      <c r="AB943" s="23">
        <f t="shared" si="98"/>
        <v>1.2279999999999998</v>
      </c>
      <c r="AC943" s="23">
        <f t="shared" si="99"/>
        <v>1.3280000000000001</v>
      </c>
      <c r="AD943" s="23">
        <f t="shared" si="100"/>
        <v>1.2279999999999998</v>
      </c>
    </row>
    <row r="944" spans="25:30">
      <c r="Y944" s="22">
        <v>1.141</v>
      </c>
      <c r="Z944" s="23">
        <f t="shared" si="96"/>
        <v>1.0141</v>
      </c>
      <c r="AA944" s="23">
        <f t="shared" si="97"/>
        <v>1.1282000000000001</v>
      </c>
      <c r="AB944" s="23">
        <f t="shared" si="98"/>
        <v>1.2281999999999997</v>
      </c>
      <c r="AC944" s="23">
        <f t="shared" si="99"/>
        <v>1.3282</v>
      </c>
      <c r="AD944" s="23">
        <f t="shared" si="100"/>
        <v>1.2281999999999997</v>
      </c>
    </row>
    <row r="945" spans="25:30">
      <c r="Y945" s="22">
        <v>1.1419999999999999</v>
      </c>
      <c r="Z945" s="23">
        <f t="shared" si="96"/>
        <v>1.0142</v>
      </c>
      <c r="AA945" s="23">
        <f t="shared" si="97"/>
        <v>1.1284000000000001</v>
      </c>
      <c r="AB945" s="23">
        <f t="shared" si="98"/>
        <v>1.2283999999999997</v>
      </c>
      <c r="AC945" s="23">
        <f t="shared" si="99"/>
        <v>1.3284</v>
      </c>
      <c r="AD945" s="23">
        <f t="shared" si="100"/>
        <v>1.2283999999999997</v>
      </c>
    </row>
    <row r="946" spans="25:30">
      <c r="Y946" s="22">
        <v>1.143</v>
      </c>
      <c r="Z946" s="23">
        <f t="shared" si="96"/>
        <v>1.0143</v>
      </c>
      <c r="AA946" s="23">
        <f t="shared" si="97"/>
        <v>1.1286000000000003</v>
      </c>
      <c r="AB946" s="23">
        <f t="shared" si="98"/>
        <v>1.2285999999999999</v>
      </c>
      <c r="AC946" s="23">
        <f t="shared" si="99"/>
        <v>1.3286</v>
      </c>
      <c r="AD946" s="23">
        <f t="shared" si="100"/>
        <v>1.2285999999999999</v>
      </c>
    </row>
    <row r="947" spans="25:30">
      <c r="Y947" s="22">
        <v>1.1439999999999999</v>
      </c>
      <c r="Z947" s="23">
        <f t="shared" si="96"/>
        <v>1.0144</v>
      </c>
      <c r="AA947" s="23">
        <f t="shared" si="97"/>
        <v>1.1288000000000002</v>
      </c>
      <c r="AB947" s="23">
        <f t="shared" si="98"/>
        <v>1.2287999999999999</v>
      </c>
      <c r="AC947" s="23">
        <f t="shared" si="99"/>
        <v>1.3288</v>
      </c>
      <c r="AD947" s="23">
        <f t="shared" si="100"/>
        <v>1.2287999999999999</v>
      </c>
    </row>
    <row r="948" spans="25:30">
      <c r="Y948" s="22">
        <v>1.145</v>
      </c>
      <c r="Z948" s="23">
        <f t="shared" si="96"/>
        <v>1.0145</v>
      </c>
      <c r="AA948" s="23">
        <f t="shared" si="97"/>
        <v>1.1290000000000002</v>
      </c>
      <c r="AB948" s="23">
        <f t="shared" si="98"/>
        <v>1.2289999999999999</v>
      </c>
      <c r="AC948" s="23">
        <f t="shared" si="99"/>
        <v>1.329</v>
      </c>
      <c r="AD948" s="23">
        <f t="shared" si="100"/>
        <v>1.2289999999999999</v>
      </c>
    </row>
    <row r="949" spans="25:30">
      <c r="Y949" s="22">
        <v>1.1459999999999999</v>
      </c>
      <c r="Z949" s="23">
        <f t="shared" si="96"/>
        <v>1.0145999999999999</v>
      </c>
      <c r="AA949" s="23">
        <f t="shared" si="97"/>
        <v>1.1292000000000002</v>
      </c>
      <c r="AB949" s="23">
        <f t="shared" si="98"/>
        <v>1.2291999999999998</v>
      </c>
      <c r="AC949" s="23">
        <f t="shared" si="99"/>
        <v>1.3291999999999999</v>
      </c>
      <c r="AD949" s="23">
        <f t="shared" si="100"/>
        <v>1.2291999999999998</v>
      </c>
    </row>
    <row r="950" spans="25:30">
      <c r="Y950" s="22">
        <v>1.147</v>
      </c>
      <c r="Z950" s="23">
        <f t="shared" si="96"/>
        <v>1.0146999999999999</v>
      </c>
      <c r="AA950" s="23">
        <f t="shared" si="97"/>
        <v>1.1294000000000002</v>
      </c>
      <c r="AB950" s="23">
        <f t="shared" si="98"/>
        <v>1.2293999999999998</v>
      </c>
      <c r="AC950" s="23">
        <f t="shared" si="99"/>
        <v>1.3294000000000001</v>
      </c>
      <c r="AD950" s="23">
        <f t="shared" si="100"/>
        <v>1.2293999999999998</v>
      </c>
    </row>
    <row r="951" spans="25:30">
      <c r="Y951" s="22">
        <v>1.1479999999999999</v>
      </c>
      <c r="Z951" s="23">
        <f t="shared" si="96"/>
        <v>1.0147999999999999</v>
      </c>
      <c r="AA951" s="23">
        <f t="shared" si="97"/>
        <v>1.1296000000000002</v>
      </c>
      <c r="AB951" s="23">
        <f t="shared" si="98"/>
        <v>1.2295999999999998</v>
      </c>
      <c r="AC951" s="23">
        <f t="shared" si="99"/>
        <v>1.3296000000000001</v>
      </c>
      <c r="AD951" s="23">
        <f t="shared" si="100"/>
        <v>1.2295999999999998</v>
      </c>
    </row>
    <row r="952" spans="25:30">
      <c r="Y952" s="22">
        <v>1.149</v>
      </c>
      <c r="Z952" s="23">
        <f t="shared" si="96"/>
        <v>1.0148999999999999</v>
      </c>
      <c r="AA952" s="23">
        <f t="shared" si="97"/>
        <v>1.1298000000000001</v>
      </c>
      <c r="AB952" s="23">
        <f t="shared" si="98"/>
        <v>1.2297999999999998</v>
      </c>
      <c r="AC952" s="23">
        <f t="shared" si="99"/>
        <v>1.3298000000000001</v>
      </c>
      <c r="AD952" s="23">
        <f t="shared" si="100"/>
        <v>1.2297999999999998</v>
      </c>
    </row>
    <row r="953" spans="25:30">
      <c r="Y953" s="22">
        <v>1.1499999999999999</v>
      </c>
      <c r="Z953" s="23">
        <f t="shared" si="96"/>
        <v>1.0149999999999999</v>
      </c>
      <c r="AA953" s="23">
        <f t="shared" si="97"/>
        <v>1.1300000000000001</v>
      </c>
      <c r="AB953" s="23">
        <f t="shared" si="98"/>
        <v>1.2299999999999998</v>
      </c>
      <c r="AC953" s="23">
        <f t="shared" si="99"/>
        <v>1.33</v>
      </c>
      <c r="AD953" s="23">
        <f t="shared" si="100"/>
        <v>1.2299999999999998</v>
      </c>
    </row>
    <row r="954" spans="25:30">
      <c r="Y954" s="22">
        <v>1.151</v>
      </c>
      <c r="Z954" s="23">
        <f t="shared" si="96"/>
        <v>1.0151000000000001</v>
      </c>
      <c r="AA954" s="23">
        <f t="shared" si="97"/>
        <v>1.1302000000000003</v>
      </c>
      <c r="AB954" s="23">
        <f t="shared" si="98"/>
        <v>1.2302</v>
      </c>
      <c r="AC954" s="23">
        <f t="shared" si="99"/>
        <v>1.3302</v>
      </c>
      <c r="AD954" s="23">
        <f t="shared" si="100"/>
        <v>1.2302</v>
      </c>
    </row>
    <row r="955" spans="25:30">
      <c r="Y955" s="22">
        <v>1.1519999999999999</v>
      </c>
      <c r="Z955" s="23">
        <f t="shared" si="96"/>
        <v>1.0152000000000001</v>
      </c>
      <c r="AA955" s="23">
        <f t="shared" si="97"/>
        <v>1.1304000000000003</v>
      </c>
      <c r="AB955" s="23">
        <f t="shared" si="98"/>
        <v>1.2303999999999999</v>
      </c>
      <c r="AC955" s="23">
        <f t="shared" si="99"/>
        <v>1.3304</v>
      </c>
      <c r="AD955" s="23">
        <f t="shared" si="100"/>
        <v>1.2303999999999999</v>
      </c>
    </row>
    <row r="956" spans="25:30">
      <c r="Y956" s="22">
        <v>1.153</v>
      </c>
      <c r="Z956" s="23">
        <f t="shared" si="96"/>
        <v>1.0153000000000001</v>
      </c>
      <c r="AA956" s="23">
        <f t="shared" si="97"/>
        <v>1.1306000000000003</v>
      </c>
      <c r="AB956" s="23">
        <f t="shared" si="98"/>
        <v>1.2305999999999999</v>
      </c>
      <c r="AC956" s="23">
        <f t="shared" si="99"/>
        <v>1.3306</v>
      </c>
      <c r="AD956" s="23">
        <f t="shared" si="100"/>
        <v>1.2305999999999999</v>
      </c>
    </row>
    <row r="957" spans="25:30">
      <c r="Y957" s="22">
        <v>1.1539999999999999</v>
      </c>
      <c r="Z957" s="23">
        <f t="shared" si="96"/>
        <v>1.0154000000000001</v>
      </c>
      <c r="AA957" s="23">
        <f t="shared" si="97"/>
        <v>1.1308000000000002</v>
      </c>
      <c r="AB957" s="23">
        <f t="shared" si="98"/>
        <v>1.2307999999999999</v>
      </c>
      <c r="AC957" s="23">
        <f t="shared" si="99"/>
        <v>1.3308</v>
      </c>
      <c r="AD957" s="23">
        <f t="shared" si="100"/>
        <v>1.2307999999999999</v>
      </c>
    </row>
    <row r="958" spans="25:30">
      <c r="Y958" s="22">
        <v>1.155</v>
      </c>
      <c r="Z958" s="23">
        <f t="shared" si="96"/>
        <v>1.0155000000000001</v>
      </c>
      <c r="AA958" s="23">
        <f t="shared" si="97"/>
        <v>1.1310000000000002</v>
      </c>
      <c r="AB958" s="23">
        <f t="shared" si="98"/>
        <v>1.2309999999999999</v>
      </c>
      <c r="AC958" s="23">
        <f t="shared" si="99"/>
        <v>1.331</v>
      </c>
      <c r="AD958" s="23">
        <f t="shared" si="100"/>
        <v>1.2309999999999999</v>
      </c>
    </row>
    <row r="959" spans="25:30">
      <c r="Y959" s="22">
        <v>1.1559999999999999</v>
      </c>
      <c r="Z959" s="23">
        <f t="shared" si="96"/>
        <v>1.0156000000000001</v>
      </c>
      <c r="AA959" s="23">
        <f t="shared" si="97"/>
        <v>1.1312000000000002</v>
      </c>
      <c r="AB959" s="23">
        <f t="shared" si="98"/>
        <v>1.2311999999999999</v>
      </c>
      <c r="AC959" s="23">
        <f t="shared" si="99"/>
        <v>1.3311999999999999</v>
      </c>
      <c r="AD959" s="23">
        <f t="shared" si="100"/>
        <v>1.2311999999999999</v>
      </c>
    </row>
    <row r="960" spans="25:30">
      <c r="Y960" s="22">
        <v>1.157</v>
      </c>
      <c r="Z960" s="23">
        <f t="shared" si="96"/>
        <v>1.0157</v>
      </c>
      <c r="AA960" s="23">
        <f t="shared" si="97"/>
        <v>1.1314000000000002</v>
      </c>
      <c r="AB960" s="23">
        <f t="shared" si="98"/>
        <v>1.2313999999999998</v>
      </c>
      <c r="AC960" s="23">
        <f t="shared" si="99"/>
        <v>1.3314000000000001</v>
      </c>
      <c r="AD960" s="23">
        <f t="shared" si="100"/>
        <v>1.2313999999999998</v>
      </c>
    </row>
    <row r="961" spans="25:30">
      <c r="Y961" s="22">
        <v>1.1579999999999999</v>
      </c>
      <c r="Z961" s="23">
        <f t="shared" si="96"/>
        <v>1.0158</v>
      </c>
      <c r="AA961" s="23">
        <f t="shared" si="97"/>
        <v>1.1316000000000002</v>
      </c>
      <c r="AB961" s="23">
        <f t="shared" si="98"/>
        <v>1.2315999999999998</v>
      </c>
      <c r="AC961" s="23">
        <f t="shared" si="99"/>
        <v>1.3316000000000001</v>
      </c>
      <c r="AD961" s="23">
        <f t="shared" si="100"/>
        <v>1.2315999999999998</v>
      </c>
    </row>
    <row r="962" spans="25:30">
      <c r="Y962" s="22">
        <v>1.159</v>
      </c>
      <c r="Z962" s="23">
        <f t="shared" si="96"/>
        <v>1.0159</v>
      </c>
      <c r="AA962" s="23">
        <f t="shared" si="97"/>
        <v>1.1318000000000001</v>
      </c>
      <c r="AB962" s="23">
        <f t="shared" si="98"/>
        <v>1.2317999999999998</v>
      </c>
      <c r="AC962" s="23">
        <f t="shared" si="99"/>
        <v>1.3318000000000001</v>
      </c>
      <c r="AD962" s="23">
        <f t="shared" si="100"/>
        <v>1.2317999999999998</v>
      </c>
    </row>
    <row r="963" spans="25:30">
      <c r="Y963" s="22">
        <v>1.1599999999999999</v>
      </c>
      <c r="Z963" s="23">
        <f t="shared" si="96"/>
        <v>1.016</v>
      </c>
      <c r="AA963" s="23">
        <f t="shared" si="97"/>
        <v>1.1320000000000001</v>
      </c>
      <c r="AB963" s="23">
        <f t="shared" si="98"/>
        <v>1.2319999999999998</v>
      </c>
      <c r="AC963" s="23">
        <f t="shared" si="99"/>
        <v>1.3320000000000001</v>
      </c>
      <c r="AD963" s="23">
        <f t="shared" si="100"/>
        <v>1.2319999999999998</v>
      </c>
    </row>
    <row r="964" spans="25:30">
      <c r="Y964" s="22">
        <v>1.161</v>
      </c>
      <c r="Z964" s="23">
        <f t="shared" si="96"/>
        <v>1.0161</v>
      </c>
      <c r="AA964" s="23">
        <f t="shared" si="97"/>
        <v>1.1322000000000001</v>
      </c>
      <c r="AB964" s="23">
        <f t="shared" si="98"/>
        <v>1.2321999999999997</v>
      </c>
      <c r="AC964" s="23">
        <f t="shared" si="99"/>
        <v>1.3322000000000001</v>
      </c>
      <c r="AD964" s="23">
        <f t="shared" si="100"/>
        <v>1.2321999999999997</v>
      </c>
    </row>
    <row r="965" spans="25:30">
      <c r="Y965" s="22">
        <v>1.1619999999999999</v>
      </c>
      <c r="Z965" s="23">
        <f t="shared" si="96"/>
        <v>1.0162</v>
      </c>
      <c r="AA965" s="23">
        <f t="shared" si="97"/>
        <v>1.1324000000000001</v>
      </c>
      <c r="AB965" s="23">
        <f t="shared" si="98"/>
        <v>1.2323999999999997</v>
      </c>
      <c r="AC965" s="23">
        <f t="shared" si="99"/>
        <v>1.3324</v>
      </c>
      <c r="AD965" s="23">
        <f t="shared" si="100"/>
        <v>1.2323999999999997</v>
      </c>
    </row>
    <row r="966" spans="25:30">
      <c r="Y966" s="22">
        <v>1.163</v>
      </c>
      <c r="Z966" s="23">
        <f t="shared" si="96"/>
        <v>1.0163</v>
      </c>
      <c r="AA966" s="23">
        <f t="shared" si="97"/>
        <v>1.1326000000000003</v>
      </c>
      <c r="AB966" s="23">
        <f t="shared" si="98"/>
        <v>1.2325999999999999</v>
      </c>
      <c r="AC966" s="23">
        <f t="shared" si="99"/>
        <v>1.3326</v>
      </c>
      <c r="AD966" s="23">
        <f t="shared" si="100"/>
        <v>1.2325999999999999</v>
      </c>
    </row>
    <row r="967" spans="25:30">
      <c r="Y967" s="22">
        <v>1.1639999999999999</v>
      </c>
      <c r="Z967" s="23">
        <f t="shared" si="96"/>
        <v>1.0164</v>
      </c>
      <c r="AA967" s="23">
        <f t="shared" si="97"/>
        <v>1.1328000000000003</v>
      </c>
      <c r="AB967" s="23">
        <f t="shared" si="98"/>
        <v>1.2327999999999999</v>
      </c>
      <c r="AC967" s="23">
        <f t="shared" si="99"/>
        <v>1.3328</v>
      </c>
      <c r="AD967" s="23">
        <f t="shared" si="100"/>
        <v>1.2327999999999999</v>
      </c>
    </row>
    <row r="968" spans="25:30">
      <c r="Y968" s="22">
        <v>1.165</v>
      </c>
      <c r="Z968" s="23">
        <f t="shared" si="96"/>
        <v>1.0165</v>
      </c>
      <c r="AA968" s="23">
        <f t="shared" si="97"/>
        <v>1.1330000000000002</v>
      </c>
      <c r="AB968" s="23">
        <f t="shared" si="98"/>
        <v>1.2329999999999999</v>
      </c>
      <c r="AC968" s="23">
        <f t="shared" si="99"/>
        <v>1.333</v>
      </c>
      <c r="AD968" s="23">
        <f t="shared" si="100"/>
        <v>1.2329999999999999</v>
      </c>
    </row>
    <row r="969" spans="25:30">
      <c r="Y969" s="22">
        <v>1.1659999999999999</v>
      </c>
      <c r="Z969" s="23">
        <f t="shared" si="96"/>
        <v>1.0165999999999999</v>
      </c>
      <c r="AA969" s="23">
        <f t="shared" si="97"/>
        <v>1.1332000000000002</v>
      </c>
      <c r="AB969" s="23">
        <f t="shared" si="98"/>
        <v>1.2331999999999999</v>
      </c>
      <c r="AC969" s="23">
        <f t="shared" si="99"/>
        <v>1.3331999999999999</v>
      </c>
      <c r="AD969" s="23">
        <f t="shared" si="100"/>
        <v>1.2331999999999999</v>
      </c>
    </row>
    <row r="970" spans="25:30">
      <c r="Y970" s="22">
        <v>1.167</v>
      </c>
      <c r="Z970" s="23">
        <f t="shared" si="96"/>
        <v>1.0166999999999999</v>
      </c>
      <c r="AA970" s="23">
        <f t="shared" si="97"/>
        <v>1.1334000000000002</v>
      </c>
      <c r="AB970" s="23">
        <f t="shared" si="98"/>
        <v>1.2333999999999998</v>
      </c>
      <c r="AC970" s="23">
        <f t="shared" si="99"/>
        <v>1.3334000000000001</v>
      </c>
      <c r="AD970" s="23">
        <f t="shared" si="100"/>
        <v>1.2333999999999998</v>
      </c>
    </row>
    <row r="971" spans="25:30">
      <c r="Y971" s="22">
        <v>1.1679999999999999</v>
      </c>
      <c r="Z971" s="23">
        <f t="shared" si="96"/>
        <v>1.0167999999999999</v>
      </c>
      <c r="AA971" s="23">
        <f t="shared" si="97"/>
        <v>1.1336000000000002</v>
      </c>
      <c r="AB971" s="23">
        <f t="shared" si="98"/>
        <v>1.2335999999999998</v>
      </c>
      <c r="AC971" s="23">
        <f t="shared" si="99"/>
        <v>1.3336000000000001</v>
      </c>
      <c r="AD971" s="23">
        <f t="shared" si="100"/>
        <v>1.2335999999999998</v>
      </c>
    </row>
    <row r="972" spans="25:30">
      <c r="Y972" s="22">
        <v>1.169</v>
      </c>
      <c r="Z972" s="23">
        <f t="shared" si="96"/>
        <v>1.0168999999999999</v>
      </c>
      <c r="AA972" s="23">
        <f t="shared" si="97"/>
        <v>1.1338000000000001</v>
      </c>
      <c r="AB972" s="23">
        <f t="shared" si="98"/>
        <v>1.2337999999999998</v>
      </c>
      <c r="AC972" s="23">
        <f t="shared" si="99"/>
        <v>1.3338000000000001</v>
      </c>
      <c r="AD972" s="23">
        <f t="shared" si="100"/>
        <v>1.2337999999999998</v>
      </c>
    </row>
    <row r="973" spans="25:30">
      <c r="Y973" s="22">
        <v>1.17</v>
      </c>
      <c r="Z973" s="23">
        <f t="shared" si="96"/>
        <v>1.0169999999999999</v>
      </c>
      <c r="AA973" s="23">
        <f t="shared" si="97"/>
        <v>1.1340000000000001</v>
      </c>
      <c r="AB973" s="23">
        <f t="shared" si="98"/>
        <v>1.2339999999999998</v>
      </c>
      <c r="AC973" s="23">
        <f t="shared" si="99"/>
        <v>1.3340000000000001</v>
      </c>
      <c r="AD973" s="23">
        <f t="shared" si="100"/>
        <v>1.2339999999999998</v>
      </c>
    </row>
    <row r="974" spans="25:30">
      <c r="Y974" s="22">
        <v>1.171</v>
      </c>
      <c r="Z974" s="23">
        <f t="shared" si="96"/>
        <v>1.0171000000000001</v>
      </c>
      <c r="AA974" s="23">
        <f t="shared" si="97"/>
        <v>1.1342000000000003</v>
      </c>
      <c r="AB974" s="23">
        <f t="shared" si="98"/>
        <v>1.2342</v>
      </c>
      <c r="AC974" s="23">
        <f t="shared" si="99"/>
        <v>1.3342000000000001</v>
      </c>
      <c r="AD974" s="23">
        <f t="shared" si="100"/>
        <v>1.2342</v>
      </c>
    </row>
    <row r="975" spans="25:30">
      <c r="Y975" s="22">
        <v>1.1719999999999999</v>
      </c>
      <c r="Z975" s="23">
        <f t="shared" si="96"/>
        <v>1.0172000000000001</v>
      </c>
      <c r="AA975" s="23">
        <f t="shared" si="97"/>
        <v>1.1344000000000003</v>
      </c>
      <c r="AB975" s="23">
        <f t="shared" si="98"/>
        <v>1.2343999999999999</v>
      </c>
      <c r="AC975" s="23">
        <f t="shared" si="99"/>
        <v>1.3344</v>
      </c>
      <c r="AD975" s="23">
        <f t="shared" si="100"/>
        <v>1.2343999999999999</v>
      </c>
    </row>
    <row r="976" spans="25:30">
      <c r="Y976" s="22">
        <v>1.173</v>
      </c>
      <c r="Z976" s="23">
        <f t="shared" si="96"/>
        <v>1.0173000000000001</v>
      </c>
      <c r="AA976" s="23">
        <f t="shared" si="97"/>
        <v>1.1346000000000003</v>
      </c>
      <c r="AB976" s="23">
        <f t="shared" si="98"/>
        <v>1.2345999999999999</v>
      </c>
      <c r="AC976" s="23">
        <f t="shared" si="99"/>
        <v>1.3346</v>
      </c>
      <c r="AD976" s="23">
        <f t="shared" si="100"/>
        <v>1.2345999999999999</v>
      </c>
    </row>
    <row r="977" spans="25:30">
      <c r="Y977" s="22">
        <v>1.1739999999999999</v>
      </c>
      <c r="Z977" s="23">
        <f t="shared" si="96"/>
        <v>1.0174000000000001</v>
      </c>
      <c r="AA977" s="23">
        <f t="shared" si="97"/>
        <v>1.1348000000000003</v>
      </c>
      <c r="AB977" s="23">
        <f t="shared" si="98"/>
        <v>1.2347999999999999</v>
      </c>
      <c r="AC977" s="23">
        <f t="shared" si="99"/>
        <v>1.3348</v>
      </c>
      <c r="AD977" s="23">
        <f t="shared" si="100"/>
        <v>1.2347999999999999</v>
      </c>
    </row>
    <row r="978" spans="25:30">
      <c r="Y978" s="22">
        <v>1.175</v>
      </c>
      <c r="Z978" s="23">
        <f t="shared" si="96"/>
        <v>1.0175000000000001</v>
      </c>
      <c r="AA978" s="23">
        <f t="shared" si="97"/>
        <v>1.1350000000000002</v>
      </c>
      <c r="AB978" s="23">
        <f t="shared" si="98"/>
        <v>1.2349999999999999</v>
      </c>
      <c r="AC978" s="23">
        <f t="shared" si="99"/>
        <v>1.335</v>
      </c>
      <c r="AD978" s="23">
        <f t="shared" si="100"/>
        <v>1.2349999999999999</v>
      </c>
    </row>
    <row r="979" spans="25:30">
      <c r="Y979" s="22">
        <v>1.1759999999999999</v>
      </c>
      <c r="Z979" s="23">
        <f t="shared" si="96"/>
        <v>1.0176000000000001</v>
      </c>
      <c r="AA979" s="23">
        <f t="shared" si="97"/>
        <v>1.1352000000000002</v>
      </c>
      <c r="AB979" s="23">
        <f t="shared" si="98"/>
        <v>1.2351999999999999</v>
      </c>
      <c r="AC979" s="23">
        <f t="shared" si="99"/>
        <v>1.3351999999999999</v>
      </c>
      <c r="AD979" s="23">
        <f t="shared" si="100"/>
        <v>1.2351999999999999</v>
      </c>
    </row>
    <row r="980" spans="25:30">
      <c r="Y980" s="22">
        <v>1.177</v>
      </c>
      <c r="Z980" s="23">
        <f t="shared" si="96"/>
        <v>1.0177</v>
      </c>
      <c r="AA980" s="23">
        <f t="shared" si="97"/>
        <v>1.1354000000000002</v>
      </c>
      <c r="AB980" s="23">
        <f t="shared" si="98"/>
        <v>1.2353999999999998</v>
      </c>
      <c r="AC980" s="23">
        <f t="shared" si="99"/>
        <v>1.3354000000000001</v>
      </c>
      <c r="AD980" s="23">
        <f t="shared" si="100"/>
        <v>1.2353999999999998</v>
      </c>
    </row>
    <row r="981" spans="25:30">
      <c r="Y981" s="22">
        <v>1.1779999999999999</v>
      </c>
      <c r="Z981" s="23">
        <f t="shared" si="96"/>
        <v>1.0178</v>
      </c>
      <c r="AA981" s="23">
        <f t="shared" si="97"/>
        <v>1.1356000000000002</v>
      </c>
      <c r="AB981" s="23">
        <f t="shared" si="98"/>
        <v>1.2355999999999998</v>
      </c>
      <c r="AC981" s="23">
        <f t="shared" si="99"/>
        <v>1.3356000000000001</v>
      </c>
      <c r="AD981" s="23">
        <f t="shared" si="100"/>
        <v>1.2355999999999998</v>
      </c>
    </row>
    <row r="982" spans="25:30">
      <c r="Y982" s="22">
        <v>1.179</v>
      </c>
      <c r="Z982" s="23">
        <f t="shared" si="96"/>
        <v>1.0179</v>
      </c>
      <c r="AA982" s="23">
        <f t="shared" si="97"/>
        <v>1.1358000000000001</v>
      </c>
      <c r="AB982" s="23">
        <f t="shared" si="98"/>
        <v>1.2357999999999998</v>
      </c>
      <c r="AC982" s="23">
        <f t="shared" si="99"/>
        <v>1.3358000000000001</v>
      </c>
      <c r="AD982" s="23">
        <f t="shared" si="100"/>
        <v>1.2357999999999998</v>
      </c>
    </row>
    <row r="983" spans="25:30">
      <c r="Y983" s="22">
        <v>1.18</v>
      </c>
      <c r="Z983" s="23">
        <f t="shared" si="96"/>
        <v>1.018</v>
      </c>
      <c r="AA983" s="23">
        <f t="shared" si="97"/>
        <v>1.1360000000000001</v>
      </c>
      <c r="AB983" s="23">
        <f t="shared" si="98"/>
        <v>1.2359999999999998</v>
      </c>
      <c r="AC983" s="23">
        <f t="shared" si="99"/>
        <v>1.3360000000000001</v>
      </c>
      <c r="AD983" s="23">
        <f t="shared" si="100"/>
        <v>1.2359999999999998</v>
      </c>
    </row>
    <row r="984" spans="25:30">
      <c r="Y984" s="22">
        <v>1.181</v>
      </c>
      <c r="Z984" s="23">
        <f t="shared" si="96"/>
        <v>1.0181</v>
      </c>
      <c r="AA984" s="23">
        <f t="shared" si="97"/>
        <v>1.1362000000000001</v>
      </c>
      <c r="AB984" s="23">
        <f t="shared" si="98"/>
        <v>1.2361999999999997</v>
      </c>
      <c r="AC984" s="23">
        <f t="shared" si="99"/>
        <v>1.3362000000000001</v>
      </c>
      <c r="AD984" s="23">
        <f t="shared" si="100"/>
        <v>1.2361999999999997</v>
      </c>
    </row>
    <row r="985" spans="25:30">
      <c r="Y985" s="22">
        <v>1.1819999999999999</v>
      </c>
      <c r="Z985" s="23">
        <f t="shared" si="96"/>
        <v>1.0182</v>
      </c>
      <c r="AA985" s="23">
        <f t="shared" si="97"/>
        <v>1.1364000000000001</v>
      </c>
      <c r="AB985" s="23">
        <f t="shared" si="98"/>
        <v>1.2363999999999997</v>
      </c>
      <c r="AC985" s="23">
        <f t="shared" si="99"/>
        <v>1.3364</v>
      </c>
      <c r="AD985" s="23">
        <f t="shared" si="100"/>
        <v>1.2363999999999997</v>
      </c>
    </row>
    <row r="986" spans="25:30">
      <c r="Y986" s="22">
        <v>1.1830000000000001</v>
      </c>
      <c r="Z986" s="23">
        <f t="shared" si="96"/>
        <v>1.0183</v>
      </c>
      <c r="AA986" s="23">
        <f t="shared" si="97"/>
        <v>1.1366000000000003</v>
      </c>
      <c r="AB986" s="23">
        <f t="shared" si="98"/>
        <v>1.2365999999999999</v>
      </c>
      <c r="AC986" s="23">
        <f t="shared" si="99"/>
        <v>1.3366</v>
      </c>
      <c r="AD986" s="23">
        <f t="shared" si="100"/>
        <v>1.2365999999999999</v>
      </c>
    </row>
    <row r="987" spans="25:30">
      <c r="Y987" s="22">
        <v>1.1839999999999999</v>
      </c>
      <c r="Z987" s="23">
        <f t="shared" si="96"/>
        <v>1.0184</v>
      </c>
      <c r="AA987" s="23">
        <f t="shared" si="97"/>
        <v>1.1368000000000003</v>
      </c>
      <c r="AB987" s="23">
        <f t="shared" si="98"/>
        <v>1.2367999999999999</v>
      </c>
      <c r="AC987" s="23">
        <f t="shared" si="99"/>
        <v>1.3368</v>
      </c>
      <c r="AD987" s="23">
        <f t="shared" si="100"/>
        <v>1.2367999999999999</v>
      </c>
    </row>
    <row r="988" spans="25:30">
      <c r="Y988" s="22">
        <v>1.1850000000000001</v>
      </c>
      <c r="Z988" s="23">
        <f t="shared" si="96"/>
        <v>1.0185</v>
      </c>
      <c r="AA988" s="23">
        <f t="shared" si="97"/>
        <v>1.1370000000000002</v>
      </c>
      <c r="AB988" s="23">
        <f t="shared" si="98"/>
        <v>1.2369999999999999</v>
      </c>
      <c r="AC988" s="23">
        <f t="shared" si="99"/>
        <v>1.337</v>
      </c>
      <c r="AD988" s="23">
        <f t="shared" si="100"/>
        <v>1.2369999999999999</v>
      </c>
    </row>
    <row r="989" spans="25:30">
      <c r="Y989" s="22">
        <v>1.1859999999999999</v>
      </c>
      <c r="Z989" s="23">
        <f t="shared" si="96"/>
        <v>1.0185999999999999</v>
      </c>
      <c r="AA989" s="23">
        <f t="shared" si="97"/>
        <v>1.1372000000000002</v>
      </c>
      <c r="AB989" s="23">
        <f t="shared" si="98"/>
        <v>1.2371999999999999</v>
      </c>
      <c r="AC989" s="23">
        <f t="shared" si="99"/>
        <v>1.3371999999999999</v>
      </c>
      <c r="AD989" s="23">
        <f t="shared" si="100"/>
        <v>1.2371999999999999</v>
      </c>
    </row>
    <row r="990" spans="25:30">
      <c r="Y990" s="22">
        <v>1.1870000000000001</v>
      </c>
      <c r="Z990" s="23">
        <f t="shared" si="96"/>
        <v>1.0186999999999999</v>
      </c>
      <c r="AA990" s="23">
        <f t="shared" si="97"/>
        <v>1.1374000000000002</v>
      </c>
      <c r="AB990" s="23">
        <f t="shared" si="98"/>
        <v>1.2373999999999998</v>
      </c>
      <c r="AC990" s="23">
        <f t="shared" si="99"/>
        <v>1.3374000000000001</v>
      </c>
      <c r="AD990" s="23">
        <f t="shared" si="100"/>
        <v>1.2373999999999998</v>
      </c>
    </row>
    <row r="991" spans="25:30">
      <c r="Y991" s="22">
        <v>1.1879999999999999</v>
      </c>
      <c r="Z991" s="23">
        <f t="shared" si="96"/>
        <v>1.0187999999999999</v>
      </c>
      <c r="AA991" s="23">
        <f t="shared" si="97"/>
        <v>1.1376000000000002</v>
      </c>
      <c r="AB991" s="23">
        <f t="shared" si="98"/>
        <v>1.2375999999999998</v>
      </c>
      <c r="AC991" s="23">
        <f t="shared" si="99"/>
        <v>1.3376000000000001</v>
      </c>
      <c r="AD991" s="23">
        <f t="shared" si="100"/>
        <v>1.2375999999999998</v>
      </c>
    </row>
    <row r="992" spans="25:30">
      <c r="Y992" s="22">
        <v>1.1890000000000001</v>
      </c>
      <c r="Z992" s="23">
        <f t="shared" si="96"/>
        <v>1.0188999999999999</v>
      </c>
      <c r="AA992" s="23">
        <f t="shared" si="97"/>
        <v>1.1378000000000001</v>
      </c>
      <c r="AB992" s="23">
        <f t="shared" si="98"/>
        <v>1.2377999999999998</v>
      </c>
      <c r="AC992" s="23">
        <f t="shared" si="99"/>
        <v>1.3378000000000001</v>
      </c>
      <c r="AD992" s="23">
        <f t="shared" si="100"/>
        <v>1.2377999999999998</v>
      </c>
    </row>
    <row r="993" spans="25:30">
      <c r="Y993" s="22">
        <v>1.19</v>
      </c>
      <c r="Z993" s="23">
        <f t="shared" si="96"/>
        <v>1.0190000000000001</v>
      </c>
      <c r="AA993" s="23">
        <f t="shared" si="97"/>
        <v>1.1380000000000001</v>
      </c>
      <c r="AB993" s="23">
        <f t="shared" si="98"/>
        <v>1.2379999999999998</v>
      </c>
      <c r="AC993" s="23">
        <f t="shared" si="99"/>
        <v>1.3380000000000001</v>
      </c>
      <c r="AD993" s="23">
        <f t="shared" si="100"/>
        <v>1.2379999999999998</v>
      </c>
    </row>
    <row r="994" spans="25:30">
      <c r="Y994" s="22">
        <v>1.1910000000000001</v>
      </c>
      <c r="Z994" s="23">
        <f t="shared" si="96"/>
        <v>1.0191000000000001</v>
      </c>
      <c r="AA994" s="23">
        <f t="shared" si="97"/>
        <v>1.1382000000000003</v>
      </c>
      <c r="AB994" s="23">
        <f t="shared" si="98"/>
        <v>1.2382</v>
      </c>
      <c r="AC994" s="23">
        <f t="shared" si="99"/>
        <v>1.3382000000000001</v>
      </c>
      <c r="AD994" s="23">
        <f t="shared" si="100"/>
        <v>1.2382</v>
      </c>
    </row>
    <row r="995" spans="25:30">
      <c r="Y995" s="22">
        <v>1.1919999999999999</v>
      </c>
      <c r="Z995" s="23">
        <f t="shared" si="96"/>
        <v>1.0192000000000001</v>
      </c>
      <c r="AA995" s="23">
        <f t="shared" si="97"/>
        <v>1.1384000000000003</v>
      </c>
      <c r="AB995" s="23">
        <f t="shared" si="98"/>
        <v>1.2383999999999999</v>
      </c>
      <c r="AC995" s="23">
        <f t="shared" si="99"/>
        <v>1.3384</v>
      </c>
      <c r="AD995" s="23">
        <f t="shared" si="100"/>
        <v>1.2383999999999999</v>
      </c>
    </row>
    <row r="996" spans="25:30">
      <c r="Y996" s="22">
        <v>1.1930000000000001</v>
      </c>
      <c r="Z996" s="23">
        <f t="shared" si="96"/>
        <v>1.0193000000000001</v>
      </c>
      <c r="AA996" s="23">
        <f t="shared" si="97"/>
        <v>1.1386000000000003</v>
      </c>
      <c r="AB996" s="23">
        <f t="shared" si="98"/>
        <v>1.2385999999999999</v>
      </c>
      <c r="AC996" s="23">
        <f t="shared" si="99"/>
        <v>1.3386</v>
      </c>
      <c r="AD996" s="23">
        <f t="shared" si="100"/>
        <v>1.2385999999999999</v>
      </c>
    </row>
    <row r="997" spans="25:30">
      <c r="Y997" s="22">
        <v>1.194</v>
      </c>
      <c r="Z997" s="23">
        <f t="shared" ref="Z997:Z1060" si="101">FORECAST(Y997,$AH$6:$AH$7,$AG$6:$AG$7)</f>
        <v>1.0194000000000001</v>
      </c>
      <c r="AA997" s="23">
        <f t="shared" ref="AA997:AA1060" si="102">FORECAST(Y997,$AH$12:$AH$13,$AG$12:$AG$13)</f>
        <v>1.1388000000000003</v>
      </c>
      <c r="AB997" s="23">
        <f t="shared" ref="AB997:AB1060" si="103">FORECAST(Y997,$AH$18:$AH$19,$AG$18:$AG$19)</f>
        <v>1.2387999999999999</v>
      </c>
      <c r="AC997" s="23">
        <f t="shared" ref="AC997:AC1060" si="104">FORECAST(Y997,$AH$24:$AH$25,$AG$24:$AG$25)</f>
        <v>1.3388</v>
      </c>
      <c r="AD997" s="23">
        <f t="shared" ref="AD997:AD1060" si="105">FORECAST(Y997,$AH$30:$AH$31,$AG$30:$AG$31)</f>
        <v>1.2387999999999999</v>
      </c>
    </row>
    <row r="998" spans="25:30">
      <c r="Y998" s="22">
        <v>1.1950000000000001</v>
      </c>
      <c r="Z998" s="23">
        <f t="shared" si="101"/>
        <v>1.0195000000000001</v>
      </c>
      <c r="AA998" s="23">
        <f t="shared" si="102"/>
        <v>1.1390000000000002</v>
      </c>
      <c r="AB998" s="23">
        <f t="shared" si="103"/>
        <v>1.2389999999999999</v>
      </c>
      <c r="AC998" s="23">
        <f t="shared" si="104"/>
        <v>1.339</v>
      </c>
      <c r="AD998" s="23">
        <f t="shared" si="105"/>
        <v>1.2389999999999999</v>
      </c>
    </row>
    <row r="999" spans="25:30">
      <c r="Y999" s="22">
        <v>1.196</v>
      </c>
      <c r="Z999" s="23">
        <f t="shared" si="101"/>
        <v>1.0196000000000001</v>
      </c>
      <c r="AA999" s="23">
        <f t="shared" si="102"/>
        <v>1.1392000000000002</v>
      </c>
      <c r="AB999" s="23">
        <f t="shared" si="103"/>
        <v>1.2391999999999999</v>
      </c>
      <c r="AC999" s="23">
        <f t="shared" si="104"/>
        <v>1.3391999999999999</v>
      </c>
      <c r="AD999" s="23">
        <f t="shared" si="105"/>
        <v>1.2391999999999999</v>
      </c>
    </row>
    <row r="1000" spans="25:30">
      <c r="Y1000" s="22">
        <v>1.1970000000000001</v>
      </c>
      <c r="Z1000" s="23">
        <f t="shared" si="101"/>
        <v>1.0197000000000001</v>
      </c>
      <c r="AA1000" s="23">
        <f t="shared" si="102"/>
        <v>1.1394000000000002</v>
      </c>
      <c r="AB1000" s="23">
        <f t="shared" si="103"/>
        <v>1.2393999999999998</v>
      </c>
      <c r="AC1000" s="23">
        <f t="shared" si="104"/>
        <v>1.3393999999999999</v>
      </c>
      <c r="AD1000" s="23">
        <f t="shared" si="105"/>
        <v>1.2393999999999998</v>
      </c>
    </row>
    <row r="1001" spans="25:30">
      <c r="Y1001" s="22">
        <v>1.198</v>
      </c>
      <c r="Z1001" s="23">
        <f t="shared" si="101"/>
        <v>1.0198</v>
      </c>
      <c r="AA1001" s="23">
        <f t="shared" si="102"/>
        <v>1.1396000000000002</v>
      </c>
      <c r="AB1001" s="23">
        <f t="shared" si="103"/>
        <v>1.2395999999999998</v>
      </c>
      <c r="AC1001" s="23">
        <f t="shared" si="104"/>
        <v>1.3395999999999999</v>
      </c>
      <c r="AD1001" s="23">
        <f t="shared" si="105"/>
        <v>1.2395999999999998</v>
      </c>
    </row>
    <row r="1002" spans="25:30">
      <c r="Y1002" s="22">
        <v>1.1990000000000001</v>
      </c>
      <c r="Z1002" s="23">
        <f t="shared" si="101"/>
        <v>1.0199</v>
      </c>
      <c r="AA1002" s="23">
        <f t="shared" si="102"/>
        <v>1.1398000000000001</v>
      </c>
      <c r="AB1002" s="23">
        <f t="shared" si="103"/>
        <v>1.2397999999999998</v>
      </c>
      <c r="AC1002" s="23">
        <f t="shared" si="104"/>
        <v>1.3398000000000001</v>
      </c>
      <c r="AD1002" s="23">
        <f t="shared" si="105"/>
        <v>1.2397999999999998</v>
      </c>
    </row>
    <row r="1003" spans="25:30">
      <c r="Y1003" s="22">
        <v>1.2</v>
      </c>
      <c r="Z1003" s="23">
        <f t="shared" si="101"/>
        <v>1.02</v>
      </c>
      <c r="AA1003" s="23">
        <f t="shared" si="102"/>
        <v>1.1400000000000001</v>
      </c>
      <c r="AB1003" s="23">
        <f t="shared" si="103"/>
        <v>1.2399999999999998</v>
      </c>
      <c r="AC1003" s="23">
        <f t="shared" si="104"/>
        <v>1.34</v>
      </c>
      <c r="AD1003" s="23">
        <f t="shared" si="105"/>
        <v>1.2399999999999998</v>
      </c>
    </row>
    <row r="1004" spans="25:30">
      <c r="Y1004" s="22">
        <v>1.2010000000000001</v>
      </c>
      <c r="Z1004" s="23">
        <f t="shared" si="101"/>
        <v>1.0201</v>
      </c>
      <c r="AA1004" s="23">
        <f t="shared" si="102"/>
        <v>1.1402000000000001</v>
      </c>
      <c r="AB1004" s="23">
        <f t="shared" si="103"/>
        <v>1.2401999999999997</v>
      </c>
      <c r="AC1004" s="23">
        <f t="shared" si="104"/>
        <v>1.3402000000000001</v>
      </c>
      <c r="AD1004" s="23">
        <f t="shared" si="105"/>
        <v>1.2401999999999997</v>
      </c>
    </row>
    <row r="1005" spans="25:30">
      <c r="Y1005" s="22">
        <v>1.202</v>
      </c>
      <c r="Z1005" s="23">
        <f t="shared" si="101"/>
        <v>1.0202</v>
      </c>
      <c r="AA1005" s="23">
        <f t="shared" si="102"/>
        <v>1.1404000000000001</v>
      </c>
      <c r="AB1005" s="23">
        <f t="shared" si="103"/>
        <v>1.2403999999999997</v>
      </c>
      <c r="AC1005" s="23">
        <f t="shared" si="104"/>
        <v>1.3404</v>
      </c>
      <c r="AD1005" s="23">
        <f t="shared" si="105"/>
        <v>1.2403999999999997</v>
      </c>
    </row>
    <row r="1006" spans="25:30">
      <c r="Y1006" s="22">
        <v>1.2030000000000001</v>
      </c>
      <c r="Z1006" s="23">
        <f t="shared" si="101"/>
        <v>1.0203</v>
      </c>
      <c r="AA1006" s="23">
        <f t="shared" si="102"/>
        <v>1.1406000000000003</v>
      </c>
      <c r="AB1006" s="23">
        <f t="shared" si="103"/>
        <v>1.2405999999999999</v>
      </c>
      <c r="AC1006" s="23">
        <f t="shared" si="104"/>
        <v>1.3406</v>
      </c>
      <c r="AD1006" s="23">
        <f t="shared" si="105"/>
        <v>1.2405999999999999</v>
      </c>
    </row>
    <row r="1007" spans="25:30">
      <c r="Y1007" s="22">
        <v>1.204</v>
      </c>
      <c r="Z1007" s="23">
        <f t="shared" si="101"/>
        <v>1.0204</v>
      </c>
      <c r="AA1007" s="23">
        <f t="shared" si="102"/>
        <v>1.1408000000000003</v>
      </c>
      <c r="AB1007" s="23">
        <f t="shared" si="103"/>
        <v>1.2407999999999999</v>
      </c>
      <c r="AC1007" s="23">
        <f t="shared" si="104"/>
        <v>1.3408</v>
      </c>
      <c r="AD1007" s="23">
        <f t="shared" si="105"/>
        <v>1.2407999999999999</v>
      </c>
    </row>
    <row r="1008" spans="25:30">
      <c r="Y1008" s="22">
        <v>1.2050000000000001</v>
      </c>
      <c r="Z1008" s="23">
        <f t="shared" si="101"/>
        <v>1.0205</v>
      </c>
      <c r="AA1008" s="23">
        <f t="shared" si="102"/>
        <v>1.1410000000000002</v>
      </c>
      <c r="AB1008" s="23">
        <f t="shared" si="103"/>
        <v>1.2409999999999999</v>
      </c>
      <c r="AC1008" s="23">
        <f t="shared" si="104"/>
        <v>1.341</v>
      </c>
      <c r="AD1008" s="23">
        <f t="shared" si="105"/>
        <v>1.2409999999999999</v>
      </c>
    </row>
    <row r="1009" spans="25:30">
      <c r="Y1009" s="22">
        <v>1.206</v>
      </c>
      <c r="Z1009" s="23">
        <f t="shared" si="101"/>
        <v>1.0206</v>
      </c>
      <c r="AA1009" s="23">
        <f t="shared" si="102"/>
        <v>1.1412000000000002</v>
      </c>
      <c r="AB1009" s="23">
        <f t="shared" si="103"/>
        <v>1.2411999999999999</v>
      </c>
      <c r="AC1009" s="23">
        <f t="shared" si="104"/>
        <v>1.3411999999999999</v>
      </c>
      <c r="AD1009" s="23">
        <f t="shared" si="105"/>
        <v>1.2411999999999999</v>
      </c>
    </row>
    <row r="1010" spans="25:30">
      <c r="Y1010" s="22">
        <v>1.2070000000000001</v>
      </c>
      <c r="Z1010" s="23">
        <f t="shared" si="101"/>
        <v>1.0206999999999999</v>
      </c>
      <c r="AA1010" s="23">
        <f t="shared" si="102"/>
        <v>1.1414000000000002</v>
      </c>
      <c r="AB1010" s="23">
        <f t="shared" si="103"/>
        <v>1.2413999999999998</v>
      </c>
      <c r="AC1010" s="23">
        <f t="shared" si="104"/>
        <v>1.3414000000000001</v>
      </c>
      <c r="AD1010" s="23">
        <f t="shared" si="105"/>
        <v>1.2413999999999998</v>
      </c>
    </row>
    <row r="1011" spans="25:30">
      <c r="Y1011" s="22">
        <v>1.208</v>
      </c>
      <c r="Z1011" s="23">
        <f t="shared" si="101"/>
        <v>1.0207999999999999</v>
      </c>
      <c r="AA1011" s="23">
        <f t="shared" si="102"/>
        <v>1.1416000000000002</v>
      </c>
      <c r="AB1011" s="23">
        <f t="shared" si="103"/>
        <v>1.2415999999999998</v>
      </c>
      <c r="AC1011" s="23">
        <f t="shared" si="104"/>
        <v>1.3416000000000001</v>
      </c>
      <c r="AD1011" s="23">
        <f t="shared" si="105"/>
        <v>1.2415999999999998</v>
      </c>
    </row>
    <row r="1012" spans="25:30">
      <c r="Y1012" s="22">
        <v>1.2090000000000001</v>
      </c>
      <c r="Z1012" s="23">
        <f t="shared" si="101"/>
        <v>1.0209000000000001</v>
      </c>
      <c r="AA1012" s="23">
        <f t="shared" si="102"/>
        <v>1.1418000000000001</v>
      </c>
      <c r="AB1012" s="23">
        <f t="shared" si="103"/>
        <v>1.2417999999999998</v>
      </c>
      <c r="AC1012" s="23">
        <f t="shared" si="104"/>
        <v>1.3418000000000001</v>
      </c>
      <c r="AD1012" s="23">
        <f t="shared" si="105"/>
        <v>1.2417999999999998</v>
      </c>
    </row>
    <row r="1013" spans="25:30">
      <c r="Y1013" s="22">
        <v>1.21</v>
      </c>
      <c r="Z1013" s="23">
        <f t="shared" si="101"/>
        <v>1.0209999999999999</v>
      </c>
      <c r="AA1013" s="23">
        <f t="shared" si="102"/>
        <v>1.1420000000000001</v>
      </c>
      <c r="AB1013" s="23">
        <f t="shared" si="103"/>
        <v>1.2419999999999998</v>
      </c>
      <c r="AC1013" s="23">
        <f t="shared" si="104"/>
        <v>1.3420000000000001</v>
      </c>
      <c r="AD1013" s="23">
        <f t="shared" si="105"/>
        <v>1.2419999999999998</v>
      </c>
    </row>
    <row r="1014" spans="25:30">
      <c r="Y1014" s="22">
        <v>1.2110000000000001</v>
      </c>
      <c r="Z1014" s="23">
        <f t="shared" si="101"/>
        <v>1.0211000000000001</v>
      </c>
      <c r="AA1014" s="23">
        <f t="shared" si="102"/>
        <v>1.1422000000000003</v>
      </c>
      <c r="AB1014" s="23">
        <f t="shared" si="103"/>
        <v>1.2422</v>
      </c>
      <c r="AC1014" s="23">
        <f t="shared" si="104"/>
        <v>1.3422000000000001</v>
      </c>
      <c r="AD1014" s="23">
        <f t="shared" si="105"/>
        <v>1.2422</v>
      </c>
    </row>
    <row r="1015" spans="25:30">
      <c r="Y1015" s="22">
        <v>1.212</v>
      </c>
      <c r="Z1015" s="23">
        <f t="shared" si="101"/>
        <v>1.0212000000000001</v>
      </c>
      <c r="AA1015" s="23">
        <f t="shared" si="102"/>
        <v>1.1424000000000003</v>
      </c>
      <c r="AB1015" s="23">
        <f t="shared" si="103"/>
        <v>1.2423999999999999</v>
      </c>
      <c r="AC1015" s="23">
        <f t="shared" si="104"/>
        <v>1.3424</v>
      </c>
      <c r="AD1015" s="23">
        <f t="shared" si="105"/>
        <v>1.2423999999999999</v>
      </c>
    </row>
    <row r="1016" spans="25:30">
      <c r="Y1016" s="22">
        <v>1.2130000000000001</v>
      </c>
      <c r="Z1016" s="23">
        <f t="shared" si="101"/>
        <v>1.0213000000000001</v>
      </c>
      <c r="AA1016" s="23">
        <f t="shared" si="102"/>
        <v>1.1426000000000003</v>
      </c>
      <c r="AB1016" s="23">
        <f t="shared" si="103"/>
        <v>1.2425999999999999</v>
      </c>
      <c r="AC1016" s="23">
        <f t="shared" si="104"/>
        <v>1.3426</v>
      </c>
      <c r="AD1016" s="23">
        <f t="shared" si="105"/>
        <v>1.2425999999999999</v>
      </c>
    </row>
    <row r="1017" spans="25:30">
      <c r="Y1017" s="22">
        <v>1.214</v>
      </c>
      <c r="Z1017" s="23">
        <f t="shared" si="101"/>
        <v>1.0214000000000001</v>
      </c>
      <c r="AA1017" s="23">
        <f t="shared" si="102"/>
        <v>1.1428000000000003</v>
      </c>
      <c r="AB1017" s="23">
        <f t="shared" si="103"/>
        <v>1.2427999999999999</v>
      </c>
      <c r="AC1017" s="23">
        <f t="shared" si="104"/>
        <v>1.3428</v>
      </c>
      <c r="AD1017" s="23">
        <f t="shared" si="105"/>
        <v>1.2427999999999999</v>
      </c>
    </row>
    <row r="1018" spans="25:30">
      <c r="Y1018" s="22">
        <v>1.2150000000000001</v>
      </c>
      <c r="Z1018" s="23">
        <f t="shared" si="101"/>
        <v>1.0215000000000001</v>
      </c>
      <c r="AA1018" s="23">
        <f t="shared" si="102"/>
        <v>1.1430000000000002</v>
      </c>
      <c r="AB1018" s="23">
        <f t="shared" si="103"/>
        <v>1.2429999999999999</v>
      </c>
      <c r="AC1018" s="23">
        <f t="shared" si="104"/>
        <v>1.343</v>
      </c>
      <c r="AD1018" s="23">
        <f t="shared" si="105"/>
        <v>1.2429999999999999</v>
      </c>
    </row>
    <row r="1019" spans="25:30">
      <c r="Y1019" s="22">
        <v>1.216</v>
      </c>
      <c r="Z1019" s="23">
        <f t="shared" si="101"/>
        <v>1.0216000000000001</v>
      </c>
      <c r="AA1019" s="23">
        <f t="shared" si="102"/>
        <v>1.1432000000000002</v>
      </c>
      <c r="AB1019" s="23">
        <f t="shared" si="103"/>
        <v>1.2431999999999999</v>
      </c>
      <c r="AC1019" s="23">
        <f t="shared" si="104"/>
        <v>1.3431999999999999</v>
      </c>
      <c r="AD1019" s="23">
        <f t="shared" si="105"/>
        <v>1.2431999999999999</v>
      </c>
    </row>
    <row r="1020" spans="25:30">
      <c r="Y1020" s="22">
        <v>1.2170000000000001</v>
      </c>
      <c r="Z1020" s="23">
        <f t="shared" si="101"/>
        <v>1.0217000000000001</v>
      </c>
      <c r="AA1020" s="23">
        <f t="shared" si="102"/>
        <v>1.1434000000000002</v>
      </c>
      <c r="AB1020" s="23">
        <f t="shared" si="103"/>
        <v>1.2433999999999998</v>
      </c>
      <c r="AC1020" s="23">
        <f t="shared" si="104"/>
        <v>1.3433999999999999</v>
      </c>
      <c r="AD1020" s="23">
        <f t="shared" si="105"/>
        <v>1.2433999999999998</v>
      </c>
    </row>
    <row r="1021" spans="25:30">
      <c r="Y1021" s="22">
        <v>1.218</v>
      </c>
      <c r="Z1021" s="23">
        <f t="shared" si="101"/>
        <v>1.0218</v>
      </c>
      <c r="AA1021" s="23">
        <f t="shared" si="102"/>
        <v>1.1436000000000002</v>
      </c>
      <c r="AB1021" s="23">
        <f t="shared" si="103"/>
        <v>1.2435999999999998</v>
      </c>
      <c r="AC1021" s="23">
        <f t="shared" si="104"/>
        <v>1.3435999999999999</v>
      </c>
      <c r="AD1021" s="23">
        <f t="shared" si="105"/>
        <v>1.2435999999999998</v>
      </c>
    </row>
    <row r="1022" spans="25:30">
      <c r="Y1022" s="22">
        <v>1.2190000000000001</v>
      </c>
      <c r="Z1022" s="23">
        <f t="shared" si="101"/>
        <v>1.0219</v>
      </c>
      <c r="AA1022" s="23">
        <f t="shared" si="102"/>
        <v>1.1438000000000001</v>
      </c>
      <c r="AB1022" s="23">
        <f t="shared" si="103"/>
        <v>1.2437999999999998</v>
      </c>
      <c r="AC1022" s="23">
        <f t="shared" si="104"/>
        <v>1.3438000000000001</v>
      </c>
      <c r="AD1022" s="23">
        <f t="shared" si="105"/>
        <v>1.2437999999999998</v>
      </c>
    </row>
    <row r="1023" spans="25:30">
      <c r="Y1023" s="22">
        <v>1.22</v>
      </c>
      <c r="Z1023" s="23">
        <f t="shared" si="101"/>
        <v>1.022</v>
      </c>
      <c r="AA1023" s="23">
        <f t="shared" si="102"/>
        <v>1.1440000000000001</v>
      </c>
      <c r="AB1023" s="23">
        <f t="shared" si="103"/>
        <v>1.2439999999999998</v>
      </c>
      <c r="AC1023" s="23">
        <f t="shared" si="104"/>
        <v>1.3440000000000001</v>
      </c>
      <c r="AD1023" s="23">
        <f t="shared" si="105"/>
        <v>1.2439999999999998</v>
      </c>
    </row>
    <row r="1024" spans="25:30">
      <c r="Y1024" s="22">
        <v>1.2210000000000001</v>
      </c>
      <c r="Z1024" s="23">
        <f t="shared" si="101"/>
        <v>1.0221</v>
      </c>
      <c r="AA1024" s="23">
        <f t="shared" si="102"/>
        <v>1.1442000000000001</v>
      </c>
      <c r="AB1024" s="23">
        <f t="shared" si="103"/>
        <v>1.2441999999999998</v>
      </c>
      <c r="AC1024" s="23">
        <f t="shared" si="104"/>
        <v>1.3442000000000001</v>
      </c>
      <c r="AD1024" s="23">
        <f t="shared" si="105"/>
        <v>1.2441999999999998</v>
      </c>
    </row>
    <row r="1025" spans="25:30">
      <c r="Y1025" s="22">
        <v>1.222</v>
      </c>
      <c r="Z1025" s="23">
        <f t="shared" si="101"/>
        <v>1.0222</v>
      </c>
      <c r="AA1025" s="23">
        <f t="shared" si="102"/>
        <v>1.1444000000000001</v>
      </c>
      <c r="AB1025" s="23">
        <f t="shared" si="103"/>
        <v>1.2443999999999997</v>
      </c>
      <c r="AC1025" s="23">
        <f t="shared" si="104"/>
        <v>1.3444</v>
      </c>
      <c r="AD1025" s="23">
        <f t="shared" si="105"/>
        <v>1.2443999999999997</v>
      </c>
    </row>
    <row r="1026" spans="25:30">
      <c r="Y1026" s="22">
        <v>1.2230000000000001</v>
      </c>
      <c r="Z1026" s="23">
        <f t="shared" si="101"/>
        <v>1.0223</v>
      </c>
      <c r="AA1026" s="23">
        <f t="shared" si="102"/>
        <v>1.1446000000000003</v>
      </c>
      <c r="AB1026" s="23">
        <f t="shared" si="103"/>
        <v>1.2445999999999999</v>
      </c>
      <c r="AC1026" s="23">
        <f t="shared" si="104"/>
        <v>1.3446</v>
      </c>
      <c r="AD1026" s="23">
        <f t="shared" si="105"/>
        <v>1.2445999999999999</v>
      </c>
    </row>
    <row r="1027" spans="25:30">
      <c r="Y1027" s="22">
        <v>1.224</v>
      </c>
      <c r="Z1027" s="23">
        <f t="shared" si="101"/>
        <v>1.0224</v>
      </c>
      <c r="AA1027" s="23">
        <f t="shared" si="102"/>
        <v>1.1448000000000003</v>
      </c>
      <c r="AB1027" s="23">
        <f t="shared" si="103"/>
        <v>1.2447999999999999</v>
      </c>
      <c r="AC1027" s="23">
        <f t="shared" si="104"/>
        <v>1.3448</v>
      </c>
      <c r="AD1027" s="23">
        <f t="shared" si="105"/>
        <v>1.2447999999999999</v>
      </c>
    </row>
    <row r="1028" spans="25:30">
      <c r="Y1028" s="22">
        <v>1.2250000000000001</v>
      </c>
      <c r="Z1028" s="23">
        <f t="shared" si="101"/>
        <v>1.0225</v>
      </c>
      <c r="AA1028" s="23">
        <f t="shared" si="102"/>
        <v>1.1450000000000002</v>
      </c>
      <c r="AB1028" s="23">
        <f t="shared" si="103"/>
        <v>1.2449999999999999</v>
      </c>
      <c r="AC1028" s="23">
        <f t="shared" si="104"/>
        <v>1.345</v>
      </c>
      <c r="AD1028" s="23">
        <f t="shared" si="105"/>
        <v>1.2449999999999999</v>
      </c>
    </row>
    <row r="1029" spans="25:30">
      <c r="Y1029" s="22">
        <v>1.226</v>
      </c>
      <c r="Z1029" s="23">
        <f t="shared" si="101"/>
        <v>1.0226</v>
      </c>
      <c r="AA1029" s="23">
        <f t="shared" si="102"/>
        <v>1.1452000000000002</v>
      </c>
      <c r="AB1029" s="23">
        <f t="shared" si="103"/>
        <v>1.2451999999999999</v>
      </c>
      <c r="AC1029" s="23">
        <f t="shared" si="104"/>
        <v>1.3452</v>
      </c>
      <c r="AD1029" s="23">
        <f t="shared" si="105"/>
        <v>1.2451999999999999</v>
      </c>
    </row>
    <row r="1030" spans="25:30">
      <c r="Y1030" s="22">
        <v>1.2270000000000001</v>
      </c>
      <c r="Z1030" s="23">
        <f t="shared" si="101"/>
        <v>1.0226999999999999</v>
      </c>
      <c r="AA1030" s="23">
        <f t="shared" si="102"/>
        <v>1.1454000000000002</v>
      </c>
      <c r="AB1030" s="23">
        <f t="shared" si="103"/>
        <v>1.2453999999999998</v>
      </c>
      <c r="AC1030" s="23">
        <f t="shared" si="104"/>
        <v>1.3454000000000002</v>
      </c>
      <c r="AD1030" s="23">
        <f t="shared" si="105"/>
        <v>1.2453999999999998</v>
      </c>
    </row>
    <row r="1031" spans="25:30">
      <c r="Y1031" s="22">
        <v>1.228</v>
      </c>
      <c r="Z1031" s="23">
        <f t="shared" si="101"/>
        <v>1.0227999999999999</v>
      </c>
      <c r="AA1031" s="23">
        <f t="shared" si="102"/>
        <v>1.1456000000000002</v>
      </c>
      <c r="AB1031" s="23">
        <f t="shared" si="103"/>
        <v>1.2455999999999998</v>
      </c>
      <c r="AC1031" s="23">
        <f t="shared" si="104"/>
        <v>1.3456000000000001</v>
      </c>
      <c r="AD1031" s="23">
        <f t="shared" si="105"/>
        <v>1.2455999999999998</v>
      </c>
    </row>
    <row r="1032" spans="25:30">
      <c r="Y1032" s="22">
        <v>1.2290000000000001</v>
      </c>
      <c r="Z1032" s="23">
        <f t="shared" si="101"/>
        <v>1.0228999999999999</v>
      </c>
      <c r="AA1032" s="23">
        <f t="shared" si="102"/>
        <v>1.1458000000000002</v>
      </c>
      <c r="AB1032" s="23">
        <f t="shared" si="103"/>
        <v>1.2457999999999998</v>
      </c>
      <c r="AC1032" s="23">
        <f t="shared" si="104"/>
        <v>1.3458000000000001</v>
      </c>
      <c r="AD1032" s="23">
        <f t="shared" si="105"/>
        <v>1.2457999999999998</v>
      </c>
    </row>
    <row r="1033" spans="25:30">
      <c r="Y1033" s="22">
        <v>1.23</v>
      </c>
      <c r="Z1033" s="23">
        <f t="shared" si="101"/>
        <v>1.0230000000000001</v>
      </c>
      <c r="AA1033" s="23">
        <f t="shared" si="102"/>
        <v>1.1460000000000001</v>
      </c>
      <c r="AB1033" s="23">
        <f t="shared" si="103"/>
        <v>1.2459999999999998</v>
      </c>
      <c r="AC1033" s="23">
        <f t="shared" si="104"/>
        <v>1.3460000000000001</v>
      </c>
      <c r="AD1033" s="23">
        <f t="shared" si="105"/>
        <v>1.2459999999999998</v>
      </c>
    </row>
    <row r="1034" spans="25:30">
      <c r="Y1034" s="22">
        <v>1.2310000000000001</v>
      </c>
      <c r="Z1034" s="23">
        <f t="shared" si="101"/>
        <v>1.0231000000000001</v>
      </c>
      <c r="AA1034" s="23">
        <f t="shared" si="102"/>
        <v>1.1462000000000003</v>
      </c>
      <c r="AB1034" s="23">
        <f t="shared" si="103"/>
        <v>1.2462</v>
      </c>
      <c r="AC1034" s="23">
        <f t="shared" si="104"/>
        <v>1.3462000000000001</v>
      </c>
      <c r="AD1034" s="23">
        <f t="shared" si="105"/>
        <v>1.2462</v>
      </c>
    </row>
    <row r="1035" spans="25:30">
      <c r="Y1035" s="22">
        <v>1.232</v>
      </c>
      <c r="Z1035" s="23">
        <f t="shared" si="101"/>
        <v>1.0232000000000001</v>
      </c>
      <c r="AA1035" s="23">
        <f t="shared" si="102"/>
        <v>1.1464000000000003</v>
      </c>
      <c r="AB1035" s="23">
        <f t="shared" si="103"/>
        <v>1.2464</v>
      </c>
      <c r="AC1035" s="23">
        <f t="shared" si="104"/>
        <v>1.3464</v>
      </c>
      <c r="AD1035" s="23">
        <f t="shared" si="105"/>
        <v>1.2464</v>
      </c>
    </row>
    <row r="1036" spans="25:30">
      <c r="Y1036" s="22">
        <v>1.2330000000000001</v>
      </c>
      <c r="Z1036" s="23">
        <f t="shared" si="101"/>
        <v>1.0233000000000001</v>
      </c>
      <c r="AA1036" s="23">
        <f t="shared" si="102"/>
        <v>1.1466000000000003</v>
      </c>
      <c r="AB1036" s="23">
        <f t="shared" si="103"/>
        <v>1.2465999999999999</v>
      </c>
      <c r="AC1036" s="23">
        <f t="shared" si="104"/>
        <v>1.3466</v>
      </c>
      <c r="AD1036" s="23">
        <f t="shared" si="105"/>
        <v>1.2465999999999999</v>
      </c>
    </row>
    <row r="1037" spans="25:30">
      <c r="Y1037" s="22">
        <v>1.234</v>
      </c>
      <c r="Z1037" s="23">
        <f t="shared" si="101"/>
        <v>1.0234000000000001</v>
      </c>
      <c r="AA1037" s="23">
        <f t="shared" si="102"/>
        <v>1.1468000000000003</v>
      </c>
      <c r="AB1037" s="23">
        <f t="shared" si="103"/>
        <v>1.2467999999999999</v>
      </c>
      <c r="AC1037" s="23">
        <f t="shared" si="104"/>
        <v>1.3468</v>
      </c>
      <c r="AD1037" s="23">
        <f t="shared" si="105"/>
        <v>1.2467999999999999</v>
      </c>
    </row>
    <row r="1038" spans="25:30">
      <c r="Y1038" s="22">
        <v>1.2350000000000001</v>
      </c>
      <c r="Z1038" s="23">
        <f t="shared" si="101"/>
        <v>1.0235000000000001</v>
      </c>
      <c r="AA1038" s="23">
        <f t="shared" si="102"/>
        <v>1.1470000000000002</v>
      </c>
      <c r="AB1038" s="23">
        <f t="shared" si="103"/>
        <v>1.2469999999999999</v>
      </c>
      <c r="AC1038" s="23">
        <f t="shared" si="104"/>
        <v>1.347</v>
      </c>
      <c r="AD1038" s="23">
        <f t="shared" si="105"/>
        <v>1.2469999999999999</v>
      </c>
    </row>
    <row r="1039" spans="25:30">
      <c r="Y1039" s="22">
        <v>1.236</v>
      </c>
      <c r="Z1039" s="23">
        <f t="shared" si="101"/>
        <v>1.0236000000000001</v>
      </c>
      <c r="AA1039" s="23">
        <f t="shared" si="102"/>
        <v>1.1472000000000002</v>
      </c>
      <c r="AB1039" s="23">
        <f t="shared" si="103"/>
        <v>1.2471999999999999</v>
      </c>
      <c r="AC1039" s="23">
        <f t="shared" si="104"/>
        <v>1.3472</v>
      </c>
      <c r="AD1039" s="23">
        <f t="shared" si="105"/>
        <v>1.2471999999999999</v>
      </c>
    </row>
    <row r="1040" spans="25:30">
      <c r="Y1040" s="22">
        <v>1.2370000000000001</v>
      </c>
      <c r="Z1040" s="23">
        <f t="shared" si="101"/>
        <v>1.0237000000000001</v>
      </c>
      <c r="AA1040" s="23">
        <f t="shared" si="102"/>
        <v>1.1474000000000002</v>
      </c>
      <c r="AB1040" s="23">
        <f t="shared" si="103"/>
        <v>1.2473999999999998</v>
      </c>
      <c r="AC1040" s="23">
        <f t="shared" si="104"/>
        <v>1.3473999999999999</v>
      </c>
      <c r="AD1040" s="23">
        <f t="shared" si="105"/>
        <v>1.2473999999999998</v>
      </c>
    </row>
    <row r="1041" spans="25:30">
      <c r="Y1041" s="22">
        <v>1.238</v>
      </c>
      <c r="Z1041" s="23">
        <f t="shared" si="101"/>
        <v>1.0238</v>
      </c>
      <c r="AA1041" s="23">
        <f t="shared" si="102"/>
        <v>1.1476000000000002</v>
      </c>
      <c r="AB1041" s="23">
        <f t="shared" si="103"/>
        <v>1.2475999999999998</v>
      </c>
      <c r="AC1041" s="23">
        <f t="shared" si="104"/>
        <v>1.3475999999999999</v>
      </c>
      <c r="AD1041" s="23">
        <f t="shared" si="105"/>
        <v>1.2475999999999998</v>
      </c>
    </row>
    <row r="1042" spans="25:30">
      <c r="Y1042" s="22">
        <v>1.2390000000000001</v>
      </c>
      <c r="Z1042" s="23">
        <f t="shared" si="101"/>
        <v>1.0239</v>
      </c>
      <c r="AA1042" s="23">
        <f t="shared" si="102"/>
        <v>1.1478000000000002</v>
      </c>
      <c r="AB1042" s="23">
        <f t="shared" si="103"/>
        <v>1.2477999999999998</v>
      </c>
      <c r="AC1042" s="23">
        <f t="shared" si="104"/>
        <v>1.3478000000000001</v>
      </c>
      <c r="AD1042" s="23">
        <f t="shared" si="105"/>
        <v>1.2477999999999998</v>
      </c>
    </row>
    <row r="1043" spans="25:30">
      <c r="Y1043" s="22">
        <v>1.24</v>
      </c>
      <c r="Z1043" s="23">
        <f t="shared" si="101"/>
        <v>1.024</v>
      </c>
      <c r="AA1043" s="23">
        <f t="shared" si="102"/>
        <v>1.1480000000000001</v>
      </c>
      <c r="AB1043" s="23">
        <f t="shared" si="103"/>
        <v>1.2479999999999998</v>
      </c>
      <c r="AC1043" s="23">
        <f t="shared" si="104"/>
        <v>1.3480000000000001</v>
      </c>
      <c r="AD1043" s="23">
        <f t="shared" si="105"/>
        <v>1.2479999999999998</v>
      </c>
    </row>
    <row r="1044" spans="25:30">
      <c r="Y1044" s="22">
        <v>1.2410000000000001</v>
      </c>
      <c r="Z1044" s="23">
        <f t="shared" si="101"/>
        <v>1.0241</v>
      </c>
      <c r="AA1044" s="23">
        <f t="shared" si="102"/>
        <v>1.1482000000000001</v>
      </c>
      <c r="AB1044" s="23">
        <f t="shared" si="103"/>
        <v>1.2481999999999998</v>
      </c>
      <c r="AC1044" s="23">
        <f t="shared" si="104"/>
        <v>1.3482000000000001</v>
      </c>
      <c r="AD1044" s="23">
        <f t="shared" si="105"/>
        <v>1.2481999999999998</v>
      </c>
    </row>
    <row r="1045" spans="25:30">
      <c r="Y1045" s="22">
        <v>1.242</v>
      </c>
      <c r="Z1045" s="23">
        <f t="shared" si="101"/>
        <v>1.0242</v>
      </c>
      <c r="AA1045" s="23">
        <f t="shared" si="102"/>
        <v>1.1484000000000001</v>
      </c>
      <c r="AB1045" s="23">
        <f t="shared" si="103"/>
        <v>1.2483999999999997</v>
      </c>
      <c r="AC1045" s="23">
        <f t="shared" si="104"/>
        <v>1.3484</v>
      </c>
      <c r="AD1045" s="23">
        <f t="shared" si="105"/>
        <v>1.2483999999999997</v>
      </c>
    </row>
    <row r="1046" spans="25:30">
      <c r="Y1046" s="22">
        <v>1.2430000000000001</v>
      </c>
      <c r="Z1046" s="23">
        <f t="shared" si="101"/>
        <v>1.0243</v>
      </c>
      <c r="AA1046" s="23">
        <f t="shared" si="102"/>
        <v>1.1486000000000003</v>
      </c>
      <c r="AB1046" s="23">
        <f t="shared" si="103"/>
        <v>1.2485999999999999</v>
      </c>
      <c r="AC1046" s="23">
        <f t="shared" si="104"/>
        <v>1.3486</v>
      </c>
      <c r="AD1046" s="23">
        <f t="shared" si="105"/>
        <v>1.2485999999999999</v>
      </c>
    </row>
    <row r="1047" spans="25:30">
      <c r="Y1047" s="22">
        <v>1.244</v>
      </c>
      <c r="Z1047" s="23">
        <f t="shared" si="101"/>
        <v>1.0244</v>
      </c>
      <c r="AA1047" s="23">
        <f t="shared" si="102"/>
        <v>1.1488000000000003</v>
      </c>
      <c r="AB1047" s="23">
        <f t="shared" si="103"/>
        <v>1.2487999999999999</v>
      </c>
      <c r="AC1047" s="23">
        <f t="shared" si="104"/>
        <v>1.3488</v>
      </c>
      <c r="AD1047" s="23">
        <f t="shared" si="105"/>
        <v>1.2487999999999999</v>
      </c>
    </row>
    <row r="1048" spans="25:30">
      <c r="Y1048" s="22">
        <v>1.2450000000000001</v>
      </c>
      <c r="Z1048" s="23">
        <f t="shared" si="101"/>
        <v>1.0245</v>
      </c>
      <c r="AA1048" s="23">
        <f t="shared" si="102"/>
        <v>1.1490000000000002</v>
      </c>
      <c r="AB1048" s="23">
        <f t="shared" si="103"/>
        <v>1.2489999999999999</v>
      </c>
      <c r="AC1048" s="23">
        <f t="shared" si="104"/>
        <v>1.349</v>
      </c>
      <c r="AD1048" s="23">
        <f t="shared" si="105"/>
        <v>1.2489999999999999</v>
      </c>
    </row>
    <row r="1049" spans="25:30">
      <c r="Y1049" s="22">
        <v>1.246</v>
      </c>
      <c r="Z1049" s="23">
        <f t="shared" si="101"/>
        <v>1.0246</v>
      </c>
      <c r="AA1049" s="23">
        <f t="shared" si="102"/>
        <v>1.1492000000000002</v>
      </c>
      <c r="AB1049" s="23">
        <f t="shared" si="103"/>
        <v>1.2491999999999999</v>
      </c>
      <c r="AC1049" s="23">
        <f t="shared" si="104"/>
        <v>1.3492</v>
      </c>
      <c r="AD1049" s="23">
        <f t="shared" si="105"/>
        <v>1.2491999999999999</v>
      </c>
    </row>
    <row r="1050" spans="25:30">
      <c r="Y1050" s="22">
        <v>1.2470000000000001</v>
      </c>
      <c r="Z1050" s="23">
        <f t="shared" si="101"/>
        <v>1.0246999999999999</v>
      </c>
      <c r="AA1050" s="23">
        <f t="shared" si="102"/>
        <v>1.1494000000000002</v>
      </c>
      <c r="AB1050" s="23">
        <f t="shared" si="103"/>
        <v>1.2493999999999998</v>
      </c>
      <c r="AC1050" s="23">
        <f t="shared" si="104"/>
        <v>1.3494000000000002</v>
      </c>
      <c r="AD1050" s="23">
        <f t="shared" si="105"/>
        <v>1.2493999999999998</v>
      </c>
    </row>
    <row r="1051" spans="25:30">
      <c r="Y1051" s="22">
        <v>1.248</v>
      </c>
      <c r="Z1051" s="23">
        <f t="shared" si="101"/>
        <v>1.0247999999999999</v>
      </c>
      <c r="AA1051" s="23">
        <f t="shared" si="102"/>
        <v>1.1496000000000002</v>
      </c>
      <c r="AB1051" s="23">
        <f t="shared" si="103"/>
        <v>1.2495999999999998</v>
      </c>
      <c r="AC1051" s="23">
        <f t="shared" si="104"/>
        <v>1.3496000000000001</v>
      </c>
      <c r="AD1051" s="23">
        <f t="shared" si="105"/>
        <v>1.2495999999999998</v>
      </c>
    </row>
    <row r="1052" spans="25:30">
      <c r="Y1052" s="22">
        <v>1.2490000000000001</v>
      </c>
      <c r="Z1052" s="23">
        <f t="shared" si="101"/>
        <v>1.0249000000000001</v>
      </c>
      <c r="AA1052" s="23">
        <f t="shared" si="102"/>
        <v>1.1498000000000002</v>
      </c>
      <c r="AB1052" s="23">
        <f t="shared" si="103"/>
        <v>1.2497999999999998</v>
      </c>
      <c r="AC1052" s="23">
        <f t="shared" si="104"/>
        <v>1.3498000000000001</v>
      </c>
      <c r="AD1052" s="23">
        <f t="shared" si="105"/>
        <v>1.2497999999999998</v>
      </c>
    </row>
    <row r="1053" spans="25:30">
      <c r="Y1053" s="22">
        <v>1.25</v>
      </c>
      <c r="Z1053" s="23">
        <f t="shared" si="101"/>
        <v>1.0249999999999999</v>
      </c>
      <c r="AA1053" s="23">
        <f t="shared" si="102"/>
        <v>1.1500000000000001</v>
      </c>
      <c r="AB1053" s="23">
        <f t="shared" si="103"/>
        <v>1.2499999999999998</v>
      </c>
      <c r="AC1053" s="23">
        <f t="shared" si="104"/>
        <v>1.35</v>
      </c>
      <c r="AD1053" s="23">
        <f t="shared" si="105"/>
        <v>1.2499999999999998</v>
      </c>
    </row>
    <row r="1054" spans="25:30">
      <c r="Y1054" s="22">
        <v>1.2509999999999999</v>
      </c>
      <c r="Z1054" s="23">
        <f t="shared" si="101"/>
        <v>1.0251000000000001</v>
      </c>
      <c r="AA1054" s="23">
        <f t="shared" si="102"/>
        <v>1.1502000000000001</v>
      </c>
      <c r="AB1054" s="23">
        <f t="shared" si="103"/>
        <v>1.2501999999999998</v>
      </c>
      <c r="AC1054" s="23">
        <f t="shared" si="104"/>
        <v>1.3502000000000001</v>
      </c>
      <c r="AD1054" s="23">
        <f t="shared" si="105"/>
        <v>1.2501999999999998</v>
      </c>
    </row>
    <row r="1055" spans="25:30">
      <c r="Y1055" s="22">
        <v>1.252</v>
      </c>
      <c r="Z1055" s="23">
        <f t="shared" si="101"/>
        <v>1.0252000000000001</v>
      </c>
      <c r="AA1055" s="23">
        <f t="shared" si="102"/>
        <v>1.1504000000000003</v>
      </c>
      <c r="AB1055" s="23">
        <f t="shared" si="103"/>
        <v>1.2504</v>
      </c>
      <c r="AC1055" s="23">
        <f t="shared" si="104"/>
        <v>1.3504</v>
      </c>
      <c r="AD1055" s="23">
        <f t="shared" si="105"/>
        <v>1.2504</v>
      </c>
    </row>
    <row r="1056" spans="25:30">
      <c r="Y1056" s="22">
        <v>1.2529999999999999</v>
      </c>
      <c r="Z1056" s="23">
        <f t="shared" si="101"/>
        <v>1.0253000000000001</v>
      </c>
      <c r="AA1056" s="23">
        <f t="shared" si="102"/>
        <v>1.1506000000000003</v>
      </c>
      <c r="AB1056" s="23">
        <f t="shared" si="103"/>
        <v>1.2505999999999999</v>
      </c>
      <c r="AC1056" s="23">
        <f t="shared" si="104"/>
        <v>1.3506</v>
      </c>
      <c r="AD1056" s="23">
        <f t="shared" si="105"/>
        <v>1.2505999999999999</v>
      </c>
    </row>
    <row r="1057" spans="25:30">
      <c r="Y1057" s="22">
        <v>1.254</v>
      </c>
      <c r="Z1057" s="23">
        <f t="shared" si="101"/>
        <v>1.0254000000000001</v>
      </c>
      <c r="AA1057" s="23">
        <f t="shared" si="102"/>
        <v>1.1508000000000003</v>
      </c>
      <c r="AB1057" s="23">
        <f t="shared" si="103"/>
        <v>1.2507999999999999</v>
      </c>
      <c r="AC1057" s="23">
        <f t="shared" si="104"/>
        <v>1.3508</v>
      </c>
      <c r="AD1057" s="23">
        <f t="shared" si="105"/>
        <v>1.2507999999999999</v>
      </c>
    </row>
    <row r="1058" spans="25:30">
      <c r="Y1058" s="22">
        <v>1.2549999999999999</v>
      </c>
      <c r="Z1058" s="23">
        <f t="shared" si="101"/>
        <v>1.0255000000000001</v>
      </c>
      <c r="AA1058" s="23">
        <f t="shared" si="102"/>
        <v>1.1510000000000002</v>
      </c>
      <c r="AB1058" s="23">
        <f t="shared" si="103"/>
        <v>1.2509999999999999</v>
      </c>
      <c r="AC1058" s="23">
        <f t="shared" si="104"/>
        <v>1.351</v>
      </c>
      <c r="AD1058" s="23">
        <f t="shared" si="105"/>
        <v>1.2509999999999999</v>
      </c>
    </row>
    <row r="1059" spans="25:30">
      <c r="Y1059" s="22">
        <v>1.256</v>
      </c>
      <c r="Z1059" s="23">
        <f t="shared" si="101"/>
        <v>1.0256000000000001</v>
      </c>
      <c r="AA1059" s="23">
        <f t="shared" si="102"/>
        <v>1.1512000000000002</v>
      </c>
      <c r="AB1059" s="23">
        <f t="shared" si="103"/>
        <v>1.2511999999999999</v>
      </c>
      <c r="AC1059" s="23">
        <f t="shared" si="104"/>
        <v>1.3512</v>
      </c>
      <c r="AD1059" s="23">
        <f t="shared" si="105"/>
        <v>1.2511999999999999</v>
      </c>
    </row>
    <row r="1060" spans="25:30">
      <c r="Y1060" s="22">
        <v>1.2569999999999999</v>
      </c>
      <c r="Z1060" s="23">
        <f t="shared" si="101"/>
        <v>1.0257000000000001</v>
      </c>
      <c r="AA1060" s="23">
        <f t="shared" si="102"/>
        <v>1.1514000000000002</v>
      </c>
      <c r="AB1060" s="23">
        <f t="shared" si="103"/>
        <v>1.2513999999999998</v>
      </c>
      <c r="AC1060" s="23">
        <f t="shared" si="104"/>
        <v>1.3513999999999999</v>
      </c>
      <c r="AD1060" s="23">
        <f t="shared" si="105"/>
        <v>1.2513999999999998</v>
      </c>
    </row>
    <row r="1061" spans="25:30">
      <c r="Y1061" s="22">
        <v>1.258</v>
      </c>
      <c r="Z1061" s="23">
        <f t="shared" ref="Z1061:Z1124" si="106">FORECAST(Y1061,$AH$6:$AH$7,$AG$6:$AG$7)</f>
        <v>1.0258</v>
      </c>
      <c r="AA1061" s="23">
        <f t="shared" ref="AA1061:AA1124" si="107">FORECAST(Y1061,$AH$12:$AH$13,$AG$12:$AG$13)</f>
        <v>1.1516000000000002</v>
      </c>
      <c r="AB1061" s="23">
        <f t="shared" ref="AB1061:AB1124" si="108">FORECAST(Y1061,$AH$18:$AH$19,$AG$18:$AG$19)</f>
        <v>1.2515999999999998</v>
      </c>
      <c r="AC1061" s="23">
        <f t="shared" ref="AC1061:AC1124" si="109">FORECAST(Y1061,$AH$24:$AH$25,$AG$24:$AG$25)</f>
        <v>1.3515999999999999</v>
      </c>
      <c r="AD1061" s="23">
        <f t="shared" ref="AD1061:AD1124" si="110">FORECAST(Y1061,$AH$30:$AH$31,$AG$30:$AG$31)</f>
        <v>1.2515999999999998</v>
      </c>
    </row>
    <row r="1062" spans="25:30">
      <c r="Y1062" s="22">
        <v>1.2589999999999999</v>
      </c>
      <c r="Z1062" s="23">
        <f t="shared" si="106"/>
        <v>1.0259</v>
      </c>
      <c r="AA1062" s="23">
        <f t="shared" si="107"/>
        <v>1.1518000000000002</v>
      </c>
      <c r="AB1062" s="23">
        <f t="shared" si="108"/>
        <v>1.2517999999999998</v>
      </c>
      <c r="AC1062" s="23">
        <f t="shared" si="109"/>
        <v>1.3517999999999999</v>
      </c>
      <c r="AD1062" s="23">
        <f t="shared" si="110"/>
        <v>1.2517999999999998</v>
      </c>
    </row>
    <row r="1063" spans="25:30">
      <c r="Y1063" s="22">
        <v>1.26</v>
      </c>
      <c r="Z1063" s="23">
        <f t="shared" si="106"/>
        <v>1.026</v>
      </c>
      <c r="AA1063" s="23">
        <f t="shared" si="107"/>
        <v>1.1520000000000001</v>
      </c>
      <c r="AB1063" s="23">
        <f t="shared" si="108"/>
        <v>1.2519999999999998</v>
      </c>
      <c r="AC1063" s="23">
        <f t="shared" si="109"/>
        <v>1.3520000000000001</v>
      </c>
      <c r="AD1063" s="23">
        <f t="shared" si="110"/>
        <v>1.2519999999999998</v>
      </c>
    </row>
    <row r="1064" spans="25:30">
      <c r="Y1064" s="22">
        <v>1.2609999999999999</v>
      </c>
      <c r="Z1064" s="23">
        <f t="shared" si="106"/>
        <v>1.0261</v>
      </c>
      <c r="AA1064" s="23">
        <f t="shared" si="107"/>
        <v>1.1522000000000001</v>
      </c>
      <c r="AB1064" s="23">
        <f t="shared" si="108"/>
        <v>1.2521999999999998</v>
      </c>
      <c r="AC1064" s="23">
        <f t="shared" si="109"/>
        <v>1.3522000000000001</v>
      </c>
      <c r="AD1064" s="23">
        <f t="shared" si="110"/>
        <v>1.2521999999999998</v>
      </c>
    </row>
    <row r="1065" spans="25:30">
      <c r="Y1065" s="22">
        <v>1.262</v>
      </c>
      <c r="Z1065" s="23">
        <f t="shared" si="106"/>
        <v>1.0262</v>
      </c>
      <c r="AA1065" s="23">
        <f t="shared" si="107"/>
        <v>1.1524000000000001</v>
      </c>
      <c r="AB1065" s="23">
        <f t="shared" si="108"/>
        <v>1.2523999999999997</v>
      </c>
      <c r="AC1065" s="23">
        <f t="shared" si="109"/>
        <v>1.3524</v>
      </c>
      <c r="AD1065" s="23">
        <f t="shared" si="110"/>
        <v>1.2523999999999997</v>
      </c>
    </row>
    <row r="1066" spans="25:30">
      <c r="Y1066" s="22">
        <v>1.2629999999999999</v>
      </c>
      <c r="Z1066" s="23">
        <f t="shared" si="106"/>
        <v>1.0263</v>
      </c>
      <c r="AA1066" s="23">
        <f t="shared" si="107"/>
        <v>1.1526000000000001</v>
      </c>
      <c r="AB1066" s="23">
        <f t="shared" si="108"/>
        <v>1.2525999999999997</v>
      </c>
      <c r="AC1066" s="23">
        <f t="shared" si="109"/>
        <v>1.3526</v>
      </c>
      <c r="AD1066" s="23">
        <f t="shared" si="110"/>
        <v>1.2525999999999997</v>
      </c>
    </row>
    <row r="1067" spans="25:30">
      <c r="Y1067" s="22">
        <v>1.264</v>
      </c>
      <c r="Z1067" s="23">
        <f t="shared" si="106"/>
        <v>1.0264</v>
      </c>
      <c r="AA1067" s="23">
        <f t="shared" si="107"/>
        <v>1.1528000000000003</v>
      </c>
      <c r="AB1067" s="23">
        <f t="shared" si="108"/>
        <v>1.2527999999999999</v>
      </c>
      <c r="AC1067" s="23">
        <f t="shared" si="109"/>
        <v>1.3528</v>
      </c>
      <c r="AD1067" s="23">
        <f t="shared" si="110"/>
        <v>1.2527999999999999</v>
      </c>
    </row>
    <row r="1068" spans="25:30">
      <c r="Y1068" s="22">
        <v>1.2649999999999999</v>
      </c>
      <c r="Z1068" s="23">
        <f t="shared" si="106"/>
        <v>1.0265</v>
      </c>
      <c r="AA1068" s="23">
        <f t="shared" si="107"/>
        <v>1.1530000000000002</v>
      </c>
      <c r="AB1068" s="23">
        <f t="shared" si="108"/>
        <v>1.2529999999999999</v>
      </c>
      <c r="AC1068" s="23">
        <f t="shared" si="109"/>
        <v>1.353</v>
      </c>
      <c r="AD1068" s="23">
        <f t="shared" si="110"/>
        <v>1.2529999999999999</v>
      </c>
    </row>
    <row r="1069" spans="25:30">
      <c r="Y1069" s="22">
        <v>1.266</v>
      </c>
      <c r="Z1069" s="23">
        <f t="shared" si="106"/>
        <v>1.0266</v>
      </c>
      <c r="AA1069" s="23">
        <f t="shared" si="107"/>
        <v>1.1532000000000002</v>
      </c>
      <c r="AB1069" s="23">
        <f t="shared" si="108"/>
        <v>1.2531999999999999</v>
      </c>
      <c r="AC1069" s="23">
        <f t="shared" si="109"/>
        <v>1.3532</v>
      </c>
      <c r="AD1069" s="23">
        <f t="shared" si="110"/>
        <v>1.2531999999999999</v>
      </c>
    </row>
    <row r="1070" spans="25:30">
      <c r="Y1070" s="22">
        <v>1.2669999999999999</v>
      </c>
      <c r="Z1070" s="23">
        <f t="shared" si="106"/>
        <v>1.0266999999999999</v>
      </c>
      <c r="AA1070" s="23">
        <f t="shared" si="107"/>
        <v>1.1534000000000002</v>
      </c>
      <c r="AB1070" s="23">
        <f t="shared" si="108"/>
        <v>1.2533999999999998</v>
      </c>
      <c r="AC1070" s="23">
        <f t="shared" si="109"/>
        <v>1.3533999999999999</v>
      </c>
      <c r="AD1070" s="23">
        <f t="shared" si="110"/>
        <v>1.2533999999999998</v>
      </c>
    </row>
    <row r="1071" spans="25:30">
      <c r="Y1071" s="22">
        <v>1.268</v>
      </c>
      <c r="Z1071" s="23">
        <f t="shared" si="106"/>
        <v>1.0267999999999999</v>
      </c>
      <c r="AA1071" s="23">
        <f t="shared" si="107"/>
        <v>1.1536000000000002</v>
      </c>
      <c r="AB1071" s="23">
        <f t="shared" si="108"/>
        <v>1.2535999999999998</v>
      </c>
      <c r="AC1071" s="23">
        <f t="shared" si="109"/>
        <v>1.3536000000000001</v>
      </c>
      <c r="AD1071" s="23">
        <f t="shared" si="110"/>
        <v>1.2535999999999998</v>
      </c>
    </row>
    <row r="1072" spans="25:30">
      <c r="Y1072" s="22">
        <v>1.2689999999999999</v>
      </c>
      <c r="Z1072" s="23">
        <f t="shared" si="106"/>
        <v>1.0268999999999999</v>
      </c>
      <c r="AA1072" s="23">
        <f t="shared" si="107"/>
        <v>1.1538000000000002</v>
      </c>
      <c r="AB1072" s="23">
        <f t="shared" si="108"/>
        <v>1.2537999999999998</v>
      </c>
      <c r="AC1072" s="23">
        <f t="shared" si="109"/>
        <v>1.3538000000000001</v>
      </c>
      <c r="AD1072" s="23">
        <f t="shared" si="110"/>
        <v>1.2537999999999998</v>
      </c>
    </row>
    <row r="1073" spans="25:30">
      <c r="Y1073" s="22">
        <v>1.27</v>
      </c>
      <c r="Z1073" s="23">
        <f t="shared" si="106"/>
        <v>1.0270000000000001</v>
      </c>
      <c r="AA1073" s="23">
        <f t="shared" si="107"/>
        <v>1.1540000000000001</v>
      </c>
      <c r="AB1073" s="23">
        <f t="shared" si="108"/>
        <v>1.2539999999999998</v>
      </c>
      <c r="AC1073" s="23">
        <f t="shared" si="109"/>
        <v>1.3540000000000001</v>
      </c>
      <c r="AD1073" s="23">
        <f t="shared" si="110"/>
        <v>1.2539999999999998</v>
      </c>
    </row>
    <row r="1074" spans="25:30">
      <c r="Y1074" s="22">
        <v>1.2709999999999999</v>
      </c>
      <c r="Z1074" s="23">
        <f t="shared" si="106"/>
        <v>1.0270999999999999</v>
      </c>
      <c r="AA1074" s="23">
        <f t="shared" si="107"/>
        <v>1.1542000000000001</v>
      </c>
      <c r="AB1074" s="23">
        <f t="shared" si="108"/>
        <v>1.2541999999999998</v>
      </c>
      <c r="AC1074" s="23">
        <f t="shared" si="109"/>
        <v>1.3542000000000001</v>
      </c>
      <c r="AD1074" s="23">
        <f t="shared" si="110"/>
        <v>1.2541999999999998</v>
      </c>
    </row>
    <row r="1075" spans="25:30">
      <c r="Y1075" s="22">
        <v>1.272</v>
      </c>
      <c r="Z1075" s="23">
        <f t="shared" si="106"/>
        <v>1.0272000000000001</v>
      </c>
      <c r="AA1075" s="23">
        <f t="shared" si="107"/>
        <v>1.1544000000000003</v>
      </c>
      <c r="AB1075" s="23">
        <f t="shared" si="108"/>
        <v>1.2544</v>
      </c>
      <c r="AC1075" s="23">
        <f t="shared" si="109"/>
        <v>1.3544</v>
      </c>
      <c r="AD1075" s="23">
        <f t="shared" si="110"/>
        <v>1.2544</v>
      </c>
    </row>
    <row r="1076" spans="25:30">
      <c r="Y1076" s="22">
        <v>1.2729999999999999</v>
      </c>
      <c r="Z1076" s="23">
        <f t="shared" si="106"/>
        <v>1.0273000000000001</v>
      </c>
      <c r="AA1076" s="23">
        <f t="shared" si="107"/>
        <v>1.1546000000000003</v>
      </c>
      <c r="AB1076" s="23">
        <f t="shared" si="108"/>
        <v>1.2545999999999999</v>
      </c>
      <c r="AC1076" s="23">
        <f t="shared" si="109"/>
        <v>1.3546</v>
      </c>
      <c r="AD1076" s="23">
        <f t="shared" si="110"/>
        <v>1.2545999999999999</v>
      </c>
    </row>
    <row r="1077" spans="25:30">
      <c r="Y1077" s="22">
        <v>1.274</v>
      </c>
      <c r="Z1077" s="23">
        <f t="shared" si="106"/>
        <v>1.0274000000000001</v>
      </c>
      <c r="AA1077" s="23">
        <f t="shared" si="107"/>
        <v>1.1548000000000003</v>
      </c>
      <c r="AB1077" s="23">
        <f t="shared" si="108"/>
        <v>1.2547999999999999</v>
      </c>
      <c r="AC1077" s="23">
        <f t="shared" si="109"/>
        <v>1.3548</v>
      </c>
      <c r="AD1077" s="23">
        <f t="shared" si="110"/>
        <v>1.2547999999999999</v>
      </c>
    </row>
    <row r="1078" spans="25:30">
      <c r="Y1078" s="22">
        <v>1.2749999999999999</v>
      </c>
      <c r="Z1078" s="23">
        <f t="shared" si="106"/>
        <v>1.0275000000000001</v>
      </c>
      <c r="AA1078" s="23">
        <f t="shared" si="107"/>
        <v>1.1550000000000002</v>
      </c>
      <c r="AB1078" s="23">
        <f t="shared" si="108"/>
        <v>1.2549999999999999</v>
      </c>
      <c r="AC1078" s="23">
        <f t="shared" si="109"/>
        <v>1.355</v>
      </c>
      <c r="AD1078" s="23">
        <f t="shared" si="110"/>
        <v>1.2549999999999999</v>
      </c>
    </row>
    <row r="1079" spans="25:30">
      <c r="Y1079" s="22">
        <v>1.276</v>
      </c>
      <c r="Z1079" s="23">
        <f t="shared" si="106"/>
        <v>1.0276000000000001</v>
      </c>
      <c r="AA1079" s="23">
        <f t="shared" si="107"/>
        <v>1.1552000000000002</v>
      </c>
      <c r="AB1079" s="23">
        <f t="shared" si="108"/>
        <v>1.2551999999999999</v>
      </c>
      <c r="AC1079" s="23">
        <f t="shared" si="109"/>
        <v>1.3552</v>
      </c>
      <c r="AD1079" s="23">
        <f t="shared" si="110"/>
        <v>1.2551999999999999</v>
      </c>
    </row>
    <row r="1080" spans="25:30">
      <c r="Y1080" s="22">
        <v>1.2769999999999999</v>
      </c>
      <c r="Z1080" s="23">
        <f t="shared" si="106"/>
        <v>1.0277000000000001</v>
      </c>
      <c r="AA1080" s="23">
        <f t="shared" si="107"/>
        <v>1.1554000000000002</v>
      </c>
      <c r="AB1080" s="23">
        <f t="shared" si="108"/>
        <v>1.2553999999999998</v>
      </c>
      <c r="AC1080" s="23">
        <f t="shared" si="109"/>
        <v>1.3553999999999999</v>
      </c>
      <c r="AD1080" s="23">
        <f t="shared" si="110"/>
        <v>1.2553999999999998</v>
      </c>
    </row>
    <row r="1081" spans="25:30">
      <c r="Y1081" s="22">
        <v>1.278</v>
      </c>
      <c r="Z1081" s="23">
        <f t="shared" si="106"/>
        <v>1.0278</v>
      </c>
      <c r="AA1081" s="23">
        <f t="shared" si="107"/>
        <v>1.1556000000000002</v>
      </c>
      <c r="AB1081" s="23">
        <f t="shared" si="108"/>
        <v>1.2555999999999998</v>
      </c>
      <c r="AC1081" s="23">
        <f t="shared" si="109"/>
        <v>1.3555999999999999</v>
      </c>
      <c r="AD1081" s="23">
        <f t="shared" si="110"/>
        <v>1.2555999999999998</v>
      </c>
    </row>
    <row r="1082" spans="25:30">
      <c r="Y1082" s="22">
        <v>1.2789999999999999</v>
      </c>
      <c r="Z1082" s="23">
        <f t="shared" si="106"/>
        <v>1.0279</v>
      </c>
      <c r="AA1082" s="23">
        <f t="shared" si="107"/>
        <v>1.1558000000000002</v>
      </c>
      <c r="AB1082" s="23">
        <f t="shared" si="108"/>
        <v>1.2557999999999998</v>
      </c>
      <c r="AC1082" s="23">
        <f t="shared" si="109"/>
        <v>1.3557999999999999</v>
      </c>
      <c r="AD1082" s="23">
        <f t="shared" si="110"/>
        <v>1.2557999999999998</v>
      </c>
    </row>
    <row r="1083" spans="25:30">
      <c r="Y1083" s="22">
        <v>1.28</v>
      </c>
      <c r="Z1083" s="23">
        <f t="shared" si="106"/>
        <v>1.028</v>
      </c>
      <c r="AA1083" s="23">
        <f t="shared" si="107"/>
        <v>1.1560000000000001</v>
      </c>
      <c r="AB1083" s="23">
        <f t="shared" si="108"/>
        <v>1.2559999999999998</v>
      </c>
      <c r="AC1083" s="23">
        <f t="shared" si="109"/>
        <v>1.3560000000000001</v>
      </c>
      <c r="AD1083" s="23">
        <f t="shared" si="110"/>
        <v>1.2559999999999998</v>
      </c>
    </row>
    <row r="1084" spans="25:30">
      <c r="Y1084" s="22">
        <v>1.2809999999999999</v>
      </c>
      <c r="Z1084" s="23">
        <f t="shared" si="106"/>
        <v>1.0281</v>
      </c>
      <c r="AA1084" s="23">
        <f t="shared" si="107"/>
        <v>1.1562000000000001</v>
      </c>
      <c r="AB1084" s="23">
        <f t="shared" si="108"/>
        <v>1.2561999999999998</v>
      </c>
      <c r="AC1084" s="23">
        <f t="shared" si="109"/>
        <v>1.3562000000000001</v>
      </c>
      <c r="AD1084" s="23">
        <f t="shared" si="110"/>
        <v>1.2561999999999998</v>
      </c>
    </row>
    <row r="1085" spans="25:30">
      <c r="Y1085" s="22">
        <v>1.282</v>
      </c>
      <c r="Z1085" s="23">
        <f t="shared" si="106"/>
        <v>1.0282</v>
      </c>
      <c r="AA1085" s="23">
        <f t="shared" si="107"/>
        <v>1.1564000000000001</v>
      </c>
      <c r="AB1085" s="23">
        <f t="shared" si="108"/>
        <v>1.2563999999999997</v>
      </c>
      <c r="AC1085" s="23">
        <f t="shared" si="109"/>
        <v>1.3564000000000001</v>
      </c>
      <c r="AD1085" s="23">
        <f t="shared" si="110"/>
        <v>1.2563999999999997</v>
      </c>
    </row>
    <row r="1086" spans="25:30">
      <c r="Y1086" s="22">
        <v>1.2829999999999999</v>
      </c>
      <c r="Z1086" s="23">
        <f t="shared" si="106"/>
        <v>1.0283</v>
      </c>
      <c r="AA1086" s="23">
        <f t="shared" si="107"/>
        <v>1.1566000000000001</v>
      </c>
      <c r="AB1086" s="23">
        <f t="shared" si="108"/>
        <v>1.2565999999999997</v>
      </c>
      <c r="AC1086" s="23">
        <f t="shared" si="109"/>
        <v>1.3566</v>
      </c>
      <c r="AD1086" s="23">
        <f t="shared" si="110"/>
        <v>1.2565999999999997</v>
      </c>
    </row>
    <row r="1087" spans="25:30">
      <c r="Y1087" s="22">
        <v>1.284</v>
      </c>
      <c r="Z1087" s="23">
        <f t="shared" si="106"/>
        <v>1.0284</v>
      </c>
      <c r="AA1087" s="23">
        <f t="shared" si="107"/>
        <v>1.1568000000000003</v>
      </c>
      <c r="AB1087" s="23">
        <f t="shared" si="108"/>
        <v>1.2567999999999999</v>
      </c>
      <c r="AC1087" s="23">
        <f t="shared" si="109"/>
        <v>1.3568</v>
      </c>
      <c r="AD1087" s="23">
        <f t="shared" si="110"/>
        <v>1.2567999999999999</v>
      </c>
    </row>
    <row r="1088" spans="25:30">
      <c r="Y1088" s="22">
        <v>1.2849999999999999</v>
      </c>
      <c r="Z1088" s="23">
        <f t="shared" si="106"/>
        <v>1.0285</v>
      </c>
      <c r="AA1088" s="23">
        <f t="shared" si="107"/>
        <v>1.1570000000000003</v>
      </c>
      <c r="AB1088" s="23">
        <f t="shared" si="108"/>
        <v>1.2569999999999999</v>
      </c>
      <c r="AC1088" s="23">
        <f t="shared" si="109"/>
        <v>1.357</v>
      </c>
      <c r="AD1088" s="23">
        <f t="shared" si="110"/>
        <v>1.2569999999999999</v>
      </c>
    </row>
    <row r="1089" spans="25:30">
      <c r="Y1089" s="22">
        <v>1.286</v>
      </c>
      <c r="Z1089" s="23">
        <f t="shared" si="106"/>
        <v>1.0286</v>
      </c>
      <c r="AA1089" s="23">
        <f t="shared" si="107"/>
        <v>1.1572000000000002</v>
      </c>
      <c r="AB1089" s="23">
        <f t="shared" si="108"/>
        <v>1.2571999999999999</v>
      </c>
      <c r="AC1089" s="23">
        <f t="shared" si="109"/>
        <v>1.3572</v>
      </c>
      <c r="AD1089" s="23">
        <f t="shared" si="110"/>
        <v>1.2571999999999999</v>
      </c>
    </row>
    <row r="1090" spans="25:30">
      <c r="Y1090" s="22">
        <v>1.2869999999999999</v>
      </c>
      <c r="Z1090" s="23">
        <f t="shared" si="106"/>
        <v>1.0286999999999999</v>
      </c>
      <c r="AA1090" s="23">
        <f t="shared" si="107"/>
        <v>1.1574000000000002</v>
      </c>
      <c r="AB1090" s="23">
        <f t="shared" si="108"/>
        <v>1.2573999999999999</v>
      </c>
      <c r="AC1090" s="23">
        <f t="shared" si="109"/>
        <v>1.3573999999999999</v>
      </c>
      <c r="AD1090" s="23">
        <f t="shared" si="110"/>
        <v>1.2573999999999999</v>
      </c>
    </row>
    <row r="1091" spans="25:30">
      <c r="Y1091" s="22">
        <v>1.288</v>
      </c>
      <c r="Z1091" s="23">
        <f t="shared" si="106"/>
        <v>1.0287999999999999</v>
      </c>
      <c r="AA1091" s="23">
        <f t="shared" si="107"/>
        <v>1.1576000000000002</v>
      </c>
      <c r="AB1091" s="23">
        <f t="shared" si="108"/>
        <v>1.2575999999999998</v>
      </c>
      <c r="AC1091" s="23">
        <f t="shared" si="109"/>
        <v>1.3576000000000001</v>
      </c>
      <c r="AD1091" s="23">
        <f t="shared" si="110"/>
        <v>1.2575999999999998</v>
      </c>
    </row>
    <row r="1092" spans="25:30">
      <c r="Y1092" s="22">
        <v>1.2889999999999999</v>
      </c>
      <c r="Z1092" s="23">
        <f t="shared" si="106"/>
        <v>1.0288999999999999</v>
      </c>
      <c r="AA1092" s="23">
        <f t="shared" si="107"/>
        <v>1.1578000000000002</v>
      </c>
      <c r="AB1092" s="23">
        <f t="shared" si="108"/>
        <v>1.2577999999999998</v>
      </c>
      <c r="AC1092" s="23">
        <f t="shared" si="109"/>
        <v>1.3578000000000001</v>
      </c>
      <c r="AD1092" s="23">
        <f t="shared" si="110"/>
        <v>1.2577999999999998</v>
      </c>
    </row>
    <row r="1093" spans="25:30">
      <c r="Y1093" s="22">
        <v>1.29</v>
      </c>
      <c r="Z1093" s="23">
        <f t="shared" si="106"/>
        <v>1.0289999999999999</v>
      </c>
      <c r="AA1093" s="23">
        <f t="shared" si="107"/>
        <v>1.1580000000000001</v>
      </c>
      <c r="AB1093" s="23">
        <f t="shared" si="108"/>
        <v>1.2579999999999998</v>
      </c>
      <c r="AC1093" s="23">
        <f t="shared" si="109"/>
        <v>1.3580000000000001</v>
      </c>
      <c r="AD1093" s="23">
        <f t="shared" si="110"/>
        <v>1.2579999999999998</v>
      </c>
    </row>
    <row r="1094" spans="25:30">
      <c r="Y1094" s="22">
        <v>1.2909999999999999</v>
      </c>
      <c r="Z1094" s="23">
        <f t="shared" si="106"/>
        <v>1.0291000000000001</v>
      </c>
      <c r="AA1094" s="23">
        <f t="shared" si="107"/>
        <v>1.1582000000000001</v>
      </c>
      <c r="AB1094" s="23">
        <f t="shared" si="108"/>
        <v>1.2581999999999998</v>
      </c>
      <c r="AC1094" s="23">
        <f t="shared" si="109"/>
        <v>1.3582000000000001</v>
      </c>
      <c r="AD1094" s="23">
        <f t="shared" si="110"/>
        <v>1.2581999999999998</v>
      </c>
    </row>
    <row r="1095" spans="25:30">
      <c r="Y1095" s="22">
        <v>1.292</v>
      </c>
      <c r="Z1095" s="23">
        <f t="shared" si="106"/>
        <v>1.0292000000000001</v>
      </c>
      <c r="AA1095" s="23">
        <f t="shared" si="107"/>
        <v>1.1584000000000003</v>
      </c>
      <c r="AB1095" s="23">
        <f t="shared" si="108"/>
        <v>1.2584</v>
      </c>
      <c r="AC1095" s="23">
        <f t="shared" si="109"/>
        <v>1.3584000000000001</v>
      </c>
      <c r="AD1095" s="23">
        <f t="shared" si="110"/>
        <v>1.2584</v>
      </c>
    </row>
    <row r="1096" spans="25:30">
      <c r="Y1096" s="22">
        <v>1.2929999999999999</v>
      </c>
      <c r="Z1096" s="23">
        <f t="shared" si="106"/>
        <v>1.0293000000000001</v>
      </c>
      <c r="AA1096" s="23">
        <f t="shared" si="107"/>
        <v>1.1586000000000003</v>
      </c>
      <c r="AB1096" s="23">
        <f t="shared" si="108"/>
        <v>1.2585999999999999</v>
      </c>
      <c r="AC1096" s="23">
        <f t="shared" si="109"/>
        <v>1.3586</v>
      </c>
      <c r="AD1096" s="23">
        <f t="shared" si="110"/>
        <v>1.2585999999999999</v>
      </c>
    </row>
    <row r="1097" spans="25:30">
      <c r="Y1097" s="22">
        <v>1.294</v>
      </c>
      <c r="Z1097" s="23">
        <f t="shared" si="106"/>
        <v>1.0294000000000001</v>
      </c>
      <c r="AA1097" s="23">
        <f t="shared" si="107"/>
        <v>1.1588000000000003</v>
      </c>
      <c r="AB1097" s="23">
        <f t="shared" si="108"/>
        <v>1.2587999999999999</v>
      </c>
      <c r="AC1097" s="23">
        <f t="shared" si="109"/>
        <v>1.3588</v>
      </c>
      <c r="AD1097" s="23">
        <f t="shared" si="110"/>
        <v>1.2587999999999999</v>
      </c>
    </row>
    <row r="1098" spans="25:30">
      <c r="Y1098" s="22">
        <v>1.2949999999999999</v>
      </c>
      <c r="Z1098" s="23">
        <f t="shared" si="106"/>
        <v>1.0295000000000001</v>
      </c>
      <c r="AA1098" s="23">
        <f t="shared" si="107"/>
        <v>1.1590000000000003</v>
      </c>
      <c r="AB1098" s="23">
        <f t="shared" si="108"/>
        <v>1.2589999999999999</v>
      </c>
      <c r="AC1098" s="23">
        <f t="shared" si="109"/>
        <v>1.359</v>
      </c>
      <c r="AD1098" s="23">
        <f t="shared" si="110"/>
        <v>1.2589999999999999</v>
      </c>
    </row>
    <row r="1099" spans="25:30">
      <c r="Y1099" s="22">
        <v>1.296</v>
      </c>
      <c r="Z1099" s="23">
        <f t="shared" si="106"/>
        <v>1.0296000000000001</v>
      </c>
      <c r="AA1099" s="23">
        <f t="shared" si="107"/>
        <v>1.1592000000000002</v>
      </c>
      <c r="AB1099" s="23">
        <f t="shared" si="108"/>
        <v>1.2591999999999999</v>
      </c>
      <c r="AC1099" s="23">
        <f t="shared" si="109"/>
        <v>1.3592</v>
      </c>
      <c r="AD1099" s="23">
        <f t="shared" si="110"/>
        <v>1.2591999999999999</v>
      </c>
    </row>
    <row r="1100" spans="25:30">
      <c r="Y1100" s="22">
        <v>1.2969999999999999</v>
      </c>
      <c r="Z1100" s="23">
        <f t="shared" si="106"/>
        <v>1.0297000000000001</v>
      </c>
      <c r="AA1100" s="23">
        <f t="shared" si="107"/>
        <v>1.1594000000000002</v>
      </c>
      <c r="AB1100" s="23">
        <f t="shared" si="108"/>
        <v>1.2593999999999999</v>
      </c>
      <c r="AC1100" s="23">
        <f t="shared" si="109"/>
        <v>1.3593999999999999</v>
      </c>
      <c r="AD1100" s="23">
        <f t="shared" si="110"/>
        <v>1.2593999999999999</v>
      </c>
    </row>
    <row r="1101" spans="25:30">
      <c r="Y1101" s="22">
        <v>1.298</v>
      </c>
      <c r="Z1101" s="23">
        <f t="shared" si="106"/>
        <v>1.0298</v>
      </c>
      <c r="AA1101" s="23">
        <f t="shared" si="107"/>
        <v>1.1596000000000002</v>
      </c>
      <c r="AB1101" s="23">
        <f t="shared" si="108"/>
        <v>1.2595999999999998</v>
      </c>
      <c r="AC1101" s="23">
        <f t="shared" si="109"/>
        <v>1.3595999999999999</v>
      </c>
      <c r="AD1101" s="23">
        <f t="shared" si="110"/>
        <v>1.2595999999999998</v>
      </c>
    </row>
    <row r="1102" spans="25:30">
      <c r="Y1102" s="22">
        <v>1.2989999999999999</v>
      </c>
      <c r="Z1102" s="23">
        <f t="shared" si="106"/>
        <v>1.0299</v>
      </c>
      <c r="AA1102" s="23">
        <f t="shared" si="107"/>
        <v>1.1598000000000002</v>
      </c>
      <c r="AB1102" s="23">
        <f t="shared" si="108"/>
        <v>1.2597999999999998</v>
      </c>
      <c r="AC1102" s="23">
        <f t="shared" si="109"/>
        <v>1.3597999999999999</v>
      </c>
      <c r="AD1102" s="23">
        <f t="shared" si="110"/>
        <v>1.2597999999999998</v>
      </c>
    </row>
    <row r="1103" spans="25:30">
      <c r="Y1103" s="22">
        <v>1.3</v>
      </c>
      <c r="Z1103" s="23">
        <f t="shared" si="106"/>
        <v>1.03</v>
      </c>
      <c r="AA1103" s="23">
        <f t="shared" si="107"/>
        <v>1.1600000000000001</v>
      </c>
      <c r="AB1103" s="23">
        <f t="shared" si="108"/>
        <v>1.2599999999999998</v>
      </c>
      <c r="AC1103" s="23">
        <f t="shared" si="109"/>
        <v>1.36</v>
      </c>
      <c r="AD1103" s="23">
        <f t="shared" si="110"/>
        <v>1.2599999999999998</v>
      </c>
    </row>
    <row r="1104" spans="25:30">
      <c r="Y1104" s="22">
        <v>1.3009999999999999</v>
      </c>
      <c r="Z1104" s="23">
        <f t="shared" si="106"/>
        <v>1.0301</v>
      </c>
      <c r="AA1104" s="23">
        <f t="shared" si="107"/>
        <v>1.1602000000000001</v>
      </c>
      <c r="AB1104" s="23">
        <f t="shared" si="108"/>
        <v>1.2601999999999998</v>
      </c>
      <c r="AC1104" s="23">
        <f t="shared" si="109"/>
        <v>1.3602000000000001</v>
      </c>
      <c r="AD1104" s="23">
        <f t="shared" si="110"/>
        <v>1.2601999999999998</v>
      </c>
    </row>
    <row r="1105" spans="25:30">
      <c r="Y1105" s="22">
        <v>1.302</v>
      </c>
      <c r="Z1105" s="23">
        <f t="shared" si="106"/>
        <v>1.0302</v>
      </c>
      <c r="AA1105" s="23">
        <f t="shared" si="107"/>
        <v>1.1604000000000001</v>
      </c>
      <c r="AB1105" s="23">
        <f t="shared" si="108"/>
        <v>1.2603999999999997</v>
      </c>
      <c r="AC1105" s="23">
        <f t="shared" si="109"/>
        <v>1.3604000000000001</v>
      </c>
      <c r="AD1105" s="23">
        <f t="shared" si="110"/>
        <v>1.2603999999999997</v>
      </c>
    </row>
    <row r="1106" spans="25:30">
      <c r="Y1106" s="22">
        <v>1.3029999999999999</v>
      </c>
      <c r="Z1106" s="23">
        <f t="shared" si="106"/>
        <v>1.0303</v>
      </c>
      <c r="AA1106" s="23">
        <f t="shared" si="107"/>
        <v>1.1606000000000001</v>
      </c>
      <c r="AB1106" s="23">
        <f t="shared" si="108"/>
        <v>1.2605999999999997</v>
      </c>
      <c r="AC1106" s="23">
        <f t="shared" si="109"/>
        <v>1.3606</v>
      </c>
      <c r="AD1106" s="23">
        <f t="shared" si="110"/>
        <v>1.2605999999999997</v>
      </c>
    </row>
    <row r="1107" spans="25:30">
      <c r="Y1107" s="22">
        <v>1.304</v>
      </c>
      <c r="Z1107" s="23">
        <f t="shared" si="106"/>
        <v>1.0304</v>
      </c>
      <c r="AA1107" s="23">
        <f t="shared" si="107"/>
        <v>1.1608000000000003</v>
      </c>
      <c r="AB1107" s="23">
        <f t="shared" si="108"/>
        <v>1.2607999999999999</v>
      </c>
      <c r="AC1107" s="23">
        <f t="shared" si="109"/>
        <v>1.3608</v>
      </c>
      <c r="AD1107" s="23">
        <f t="shared" si="110"/>
        <v>1.2607999999999999</v>
      </c>
    </row>
    <row r="1108" spans="25:30">
      <c r="Y1108" s="22">
        <v>1.3049999999999999</v>
      </c>
      <c r="Z1108" s="23">
        <f t="shared" si="106"/>
        <v>1.0305</v>
      </c>
      <c r="AA1108" s="23">
        <f t="shared" si="107"/>
        <v>1.1610000000000003</v>
      </c>
      <c r="AB1108" s="23">
        <f t="shared" si="108"/>
        <v>1.2609999999999999</v>
      </c>
      <c r="AC1108" s="23">
        <f t="shared" si="109"/>
        <v>1.361</v>
      </c>
      <c r="AD1108" s="23">
        <f t="shared" si="110"/>
        <v>1.2609999999999999</v>
      </c>
    </row>
    <row r="1109" spans="25:30">
      <c r="Y1109" s="22">
        <v>1.306</v>
      </c>
      <c r="Z1109" s="23">
        <f t="shared" si="106"/>
        <v>1.0306</v>
      </c>
      <c r="AA1109" s="23">
        <f t="shared" si="107"/>
        <v>1.1612000000000002</v>
      </c>
      <c r="AB1109" s="23">
        <f t="shared" si="108"/>
        <v>1.2611999999999999</v>
      </c>
      <c r="AC1109" s="23">
        <f t="shared" si="109"/>
        <v>1.3612</v>
      </c>
      <c r="AD1109" s="23">
        <f t="shared" si="110"/>
        <v>1.2611999999999999</v>
      </c>
    </row>
    <row r="1110" spans="25:30">
      <c r="Y1110" s="22">
        <v>1.3069999999999999</v>
      </c>
      <c r="Z1110" s="23">
        <f t="shared" si="106"/>
        <v>1.0306999999999999</v>
      </c>
      <c r="AA1110" s="23">
        <f t="shared" si="107"/>
        <v>1.1614000000000002</v>
      </c>
      <c r="AB1110" s="23">
        <f t="shared" si="108"/>
        <v>1.2613999999999999</v>
      </c>
      <c r="AC1110" s="23">
        <f t="shared" si="109"/>
        <v>1.3613999999999999</v>
      </c>
      <c r="AD1110" s="23">
        <f t="shared" si="110"/>
        <v>1.2613999999999999</v>
      </c>
    </row>
    <row r="1111" spans="25:30">
      <c r="Y1111" s="22">
        <v>1.3080000000000001</v>
      </c>
      <c r="Z1111" s="23">
        <f t="shared" si="106"/>
        <v>1.0307999999999999</v>
      </c>
      <c r="AA1111" s="23">
        <f t="shared" si="107"/>
        <v>1.1616000000000002</v>
      </c>
      <c r="AB1111" s="23">
        <f t="shared" si="108"/>
        <v>1.2615999999999998</v>
      </c>
      <c r="AC1111" s="23">
        <f t="shared" si="109"/>
        <v>1.3616000000000001</v>
      </c>
      <c r="AD1111" s="23">
        <f t="shared" si="110"/>
        <v>1.2615999999999998</v>
      </c>
    </row>
    <row r="1112" spans="25:30">
      <c r="Y1112" s="22">
        <v>1.3089999999999999</v>
      </c>
      <c r="Z1112" s="23">
        <f t="shared" si="106"/>
        <v>1.0308999999999999</v>
      </c>
      <c r="AA1112" s="23">
        <f t="shared" si="107"/>
        <v>1.1618000000000002</v>
      </c>
      <c r="AB1112" s="23">
        <f t="shared" si="108"/>
        <v>1.2617999999999998</v>
      </c>
      <c r="AC1112" s="23">
        <f t="shared" si="109"/>
        <v>1.3618000000000001</v>
      </c>
      <c r="AD1112" s="23">
        <f t="shared" si="110"/>
        <v>1.2617999999999998</v>
      </c>
    </row>
    <row r="1113" spans="25:30">
      <c r="Y1113" s="22">
        <v>1.31</v>
      </c>
      <c r="Z1113" s="23">
        <f t="shared" si="106"/>
        <v>1.0310000000000001</v>
      </c>
      <c r="AA1113" s="23">
        <f t="shared" si="107"/>
        <v>1.1620000000000001</v>
      </c>
      <c r="AB1113" s="23">
        <f t="shared" si="108"/>
        <v>1.2619999999999998</v>
      </c>
      <c r="AC1113" s="23">
        <f t="shared" si="109"/>
        <v>1.3620000000000001</v>
      </c>
      <c r="AD1113" s="23">
        <f t="shared" si="110"/>
        <v>1.2619999999999998</v>
      </c>
    </row>
    <row r="1114" spans="25:30">
      <c r="Y1114" s="22">
        <v>1.3109999999999999</v>
      </c>
      <c r="Z1114" s="23">
        <f t="shared" si="106"/>
        <v>1.0310999999999999</v>
      </c>
      <c r="AA1114" s="23">
        <f t="shared" si="107"/>
        <v>1.1622000000000001</v>
      </c>
      <c r="AB1114" s="23">
        <f t="shared" si="108"/>
        <v>1.2621999999999998</v>
      </c>
      <c r="AC1114" s="23">
        <f t="shared" si="109"/>
        <v>1.3622000000000001</v>
      </c>
      <c r="AD1114" s="23">
        <f t="shared" si="110"/>
        <v>1.2621999999999998</v>
      </c>
    </row>
    <row r="1115" spans="25:30">
      <c r="Y1115" s="22">
        <v>1.3120000000000001</v>
      </c>
      <c r="Z1115" s="23">
        <f t="shared" si="106"/>
        <v>1.0312000000000001</v>
      </c>
      <c r="AA1115" s="23">
        <f t="shared" si="107"/>
        <v>1.1624000000000003</v>
      </c>
      <c r="AB1115" s="23">
        <f t="shared" si="108"/>
        <v>1.2624</v>
      </c>
      <c r="AC1115" s="23">
        <f t="shared" si="109"/>
        <v>1.3624000000000001</v>
      </c>
      <c r="AD1115" s="23">
        <f t="shared" si="110"/>
        <v>1.2624</v>
      </c>
    </row>
    <row r="1116" spans="25:30">
      <c r="Y1116" s="22">
        <v>1.3129999999999999</v>
      </c>
      <c r="Z1116" s="23">
        <f t="shared" si="106"/>
        <v>1.0313000000000001</v>
      </c>
      <c r="AA1116" s="23">
        <f t="shared" si="107"/>
        <v>1.1626000000000003</v>
      </c>
      <c r="AB1116" s="23">
        <f t="shared" si="108"/>
        <v>1.2625999999999999</v>
      </c>
      <c r="AC1116" s="23">
        <f t="shared" si="109"/>
        <v>1.3626</v>
      </c>
      <c r="AD1116" s="23">
        <f t="shared" si="110"/>
        <v>1.2625999999999999</v>
      </c>
    </row>
    <row r="1117" spans="25:30">
      <c r="Y1117" s="22">
        <v>1.3140000000000001</v>
      </c>
      <c r="Z1117" s="23">
        <f t="shared" si="106"/>
        <v>1.0314000000000001</v>
      </c>
      <c r="AA1117" s="23">
        <f t="shared" si="107"/>
        <v>1.1628000000000003</v>
      </c>
      <c r="AB1117" s="23">
        <f t="shared" si="108"/>
        <v>1.2627999999999999</v>
      </c>
      <c r="AC1117" s="23">
        <f t="shared" si="109"/>
        <v>1.3628</v>
      </c>
      <c r="AD1117" s="23">
        <f t="shared" si="110"/>
        <v>1.2627999999999999</v>
      </c>
    </row>
    <row r="1118" spans="25:30">
      <c r="Y1118" s="22">
        <v>1.3149999999999999</v>
      </c>
      <c r="Z1118" s="23">
        <f t="shared" si="106"/>
        <v>1.0315000000000001</v>
      </c>
      <c r="AA1118" s="23">
        <f t="shared" si="107"/>
        <v>1.1630000000000003</v>
      </c>
      <c r="AB1118" s="23">
        <f t="shared" si="108"/>
        <v>1.2629999999999999</v>
      </c>
      <c r="AC1118" s="23">
        <f t="shared" si="109"/>
        <v>1.363</v>
      </c>
      <c r="AD1118" s="23">
        <f t="shared" si="110"/>
        <v>1.2629999999999999</v>
      </c>
    </row>
    <row r="1119" spans="25:30">
      <c r="Y1119" s="22">
        <v>1.3160000000000001</v>
      </c>
      <c r="Z1119" s="23">
        <f t="shared" si="106"/>
        <v>1.0316000000000001</v>
      </c>
      <c r="AA1119" s="23">
        <f t="shared" si="107"/>
        <v>1.1632000000000002</v>
      </c>
      <c r="AB1119" s="23">
        <f t="shared" si="108"/>
        <v>1.2631999999999999</v>
      </c>
      <c r="AC1119" s="23">
        <f t="shared" si="109"/>
        <v>1.3632</v>
      </c>
      <c r="AD1119" s="23">
        <f t="shared" si="110"/>
        <v>1.2631999999999999</v>
      </c>
    </row>
    <row r="1120" spans="25:30">
      <c r="Y1120" s="22">
        <v>1.3169999999999999</v>
      </c>
      <c r="Z1120" s="23">
        <f t="shared" si="106"/>
        <v>1.0317000000000001</v>
      </c>
      <c r="AA1120" s="23">
        <f t="shared" si="107"/>
        <v>1.1634000000000002</v>
      </c>
      <c r="AB1120" s="23">
        <f t="shared" si="108"/>
        <v>1.2633999999999999</v>
      </c>
      <c r="AC1120" s="23">
        <f t="shared" si="109"/>
        <v>1.3633999999999999</v>
      </c>
      <c r="AD1120" s="23">
        <f t="shared" si="110"/>
        <v>1.2633999999999999</v>
      </c>
    </row>
    <row r="1121" spans="25:30">
      <c r="Y1121" s="22">
        <v>1.3180000000000001</v>
      </c>
      <c r="Z1121" s="23">
        <f t="shared" si="106"/>
        <v>1.0318000000000001</v>
      </c>
      <c r="AA1121" s="23">
        <f t="shared" si="107"/>
        <v>1.1636000000000002</v>
      </c>
      <c r="AB1121" s="23">
        <f t="shared" si="108"/>
        <v>1.2635999999999998</v>
      </c>
      <c r="AC1121" s="23">
        <f t="shared" si="109"/>
        <v>1.3635999999999999</v>
      </c>
      <c r="AD1121" s="23">
        <f t="shared" si="110"/>
        <v>1.2635999999999998</v>
      </c>
    </row>
    <row r="1122" spans="25:30">
      <c r="Y1122" s="22">
        <v>1.319</v>
      </c>
      <c r="Z1122" s="23">
        <f t="shared" si="106"/>
        <v>1.0319</v>
      </c>
      <c r="AA1122" s="23">
        <f t="shared" si="107"/>
        <v>1.1638000000000002</v>
      </c>
      <c r="AB1122" s="23">
        <f t="shared" si="108"/>
        <v>1.2637999999999998</v>
      </c>
      <c r="AC1122" s="23">
        <f t="shared" si="109"/>
        <v>1.3637999999999999</v>
      </c>
      <c r="AD1122" s="23">
        <f t="shared" si="110"/>
        <v>1.2637999999999998</v>
      </c>
    </row>
    <row r="1123" spans="25:30">
      <c r="Y1123" s="22">
        <v>1.32</v>
      </c>
      <c r="Z1123" s="23">
        <f t="shared" si="106"/>
        <v>1.032</v>
      </c>
      <c r="AA1123" s="23">
        <f t="shared" si="107"/>
        <v>1.1640000000000001</v>
      </c>
      <c r="AB1123" s="23">
        <f t="shared" si="108"/>
        <v>1.2639999999999998</v>
      </c>
      <c r="AC1123" s="23">
        <f t="shared" si="109"/>
        <v>1.3640000000000001</v>
      </c>
      <c r="AD1123" s="23">
        <f t="shared" si="110"/>
        <v>1.2639999999999998</v>
      </c>
    </row>
    <row r="1124" spans="25:30">
      <c r="Y1124" s="22">
        <v>1.321</v>
      </c>
      <c r="Z1124" s="23">
        <f t="shared" si="106"/>
        <v>1.0321</v>
      </c>
      <c r="AA1124" s="23">
        <f t="shared" si="107"/>
        <v>1.1642000000000001</v>
      </c>
      <c r="AB1124" s="23">
        <f t="shared" si="108"/>
        <v>1.2641999999999998</v>
      </c>
      <c r="AC1124" s="23">
        <f t="shared" si="109"/>
        <v>1.3642000000000001</v>
      </c>
      <c r="AD1124" s="23">
        <f t="shared" si="110"/>
        <v>1.2641999999999998</v>
      </c>
    </row>
    <row r="1125" spans="25:30">
      <c r="Y1125" s="22">
        <v>1.3220000000000001</v>
      </c>
      <c r="Z1125" s="23">
        <f t="shared" ref="Z1125:Z1188" si="111">FORECAST(Y1125,$AH$6:$AH$7,$AG$6:$AG$7)</f>
        <v>1.0322</v>
      </c>
      <c r="AA1125" s="23">
        <f t="shared" ref="AA1125:AA1188" si="112">FORECAST(Y1125,$AH$12:$AH$13,$AG$12:$AG$13)</f>
        <v>1.1644000000000001</v>
      </c>
      <c r="AB1125" s="23">
        <f t="shared" ref="AB1125:AB1188" si="113">FORECAST(Y1125,$AH$18:$AH$19,$AG$18:$AG$19)</f>
        <v>1.2643999999999997</v>
      </c>
      <c r="AC1125" s="23">
        <f t="shared" ref="AC1125:AC1188" si="114">FORECAST(Y1125,$AH$24:$AH$25,$AG$24:$AG$25)</f>
        <v>1.3644000000000001</v>
      </c>
      <c r="AD1125" s="23">
        <f t="shared" ref="AD1125:AD1188" si="115">FORECAST(Y1125,$AH$30:$AH$31,$AG$30:$AG$31)</f>
        <v>1.2643999999999997</v>
      </c>
    </row>
    <row r="1126" spans="25:30">
      <c r="Y1126" s="22">
        <v>1.323</v>
      </c>
      <c r="Z1126" s="23">
        <f t="shared" si="111"/>
        <v>1.0323</v>
      </c>
      <c r="AA1126" s="23">
        <f t="shared" si="112"/>
        <v>1.1646000000000001</v>
      </c>
      <c r="AB1126" s="23">
        <f t="shared" si="113"/>
        <v>1.2645999999999997</v>
      </c>
      <c r="AC1126" s="23">
        <f t="shared" si="114"/>
        <v>1.3646</v>
      </c>
      <c r="AD1126" s="23">
        <f t="shared" si="115"/>
        <v>1.2645999999999997</v>
      </c>
    </row>
    <row r="1127" spans="25:30">
      <c r="Y1127" s="22">
        <v>1.3240000000000001</v>
      </c>
      <c r="Z1127" s="23">
        <f t="shared" si="111"/>
        <v>1.0324</v>
      </c>
      <c r="AA1127" s="23">
        <f t="shared" si="112"/>
        <v>1.1648000000000003</v>
      </c>
      <c r="AB1127" s="23">
        <f t="shared" si="113"/>
        <v>1.2647999999999999</v>
      </c>
      <c r="AC1127" s="23">
        <f t="shared" si="114"/>
        <v>1.3648</v>
      </c>
      <c r="AD1127" s="23">
        <f t="shared" si="115"/>
        <v>1.2647999999999999</v>
      </c>
    </row>
    <row r="1128" spans="25:30">
      <c r="Y1128" s="22">
        <v>1.325</v>
      </c>
      <c r="Z1128" s="23">
        <f t="shared" si="111"/>
        <v>1.0325</v>
      </c>
      <c r="AA1128" s="23">
        <f t="shared" si="112"/>
        <v>1.1650000000000003</v>
      </c>
      <c r="AB1128" s="23">
        <f t="shared" si="113"/>
        <v>1.2649999999999999</v>
      </c>
      <c r="AC1128" s="23">
        <f t="shared" si="114"/>
        <v>1.365</v>
      </c>
      <c r="AD1128" s="23">
        <f t="shared" si="115"/>
        <v>1.2649999999999999</v>
      </c>
    </row>
    <row r="1129" spans="25:30">
      <c r="Y1129" s="22">
        <v>1.3260000000000001</v>
      </c>
      <c r="Z1129" s="23">
        <f t="shared" si="111"/>
        <v>1.0326</v>
      </c>
      <c r="AA1129" s="23">
        <f t="shared" si="112"/>
        <v>1.1652000000000002</v>
      </c>
      <c r="AB1129" s="23">
        <f t="shared" si="113"/>
        <v>1.2651999999999999</v>
      </c>
      <c r="AC1129" s="23">
        <f t="shared" si="114"/>
        <v>1.3652</v>
      </c>
      <c r="AD1129" s="23">
        <f t="shared" si="115"/>
        <v>1.2651999999999999</v>
      </c>
    </row>
    <row r="1130" spans="25:30">
      <c r="Y1130" s="22">
        <v>1.327</v>
      </c>
      <c r="Z1130" s="23">
        <f t="shared" si="111"/>
        <v>1.0327</v>
      </c>
      <c r="AA1130" s="23">
        <f t="shared" si="112"/>
        <v>1.1654000000000002</v>
      </c>
      <c r="AB1130" s="23">
        <f t="shared" si="113"/>
        <v>1.2653999999999999</v>
      </c>
      <c r="AC1130" s="23">
        <f t="shared" si="114"/>
        <v>1.3653999999999999</v>
      </c>
      <c r="AD1130" s="23">
        <f t="shared" si="115"/>
        <v>1.2653999999999999</v>
      </c>
    </row>
    <row r="1131" spans="25:30">
      <c r="Y1131" s="22">
        <v>1.3280000000000001</v>
      </c>
      <c r="Z1131" s="23">
        <f t="shared" si="111"/>
        <v>1.0327999999999999</v>
      </c>
      <c r="AA1131" s="23">
        <f t="shared" si="112"/>
        <v>1.1656000000000002</v>
      </c>
      <c r="AB1131" s="23">
        <f t="shared" si="113"/>
        <v>1.2655999999999998</v>
      </c>
      <c r="AC1131" s="23">
        <f t="shared" si="114"/>
        <v>1.3656000000000001</v>
      </c>
      <c r="AD1131" s="23">
        <f t="shared" si="115"/>
        <v>1.2655999999999998</v>
      </c>
    </row>
    <row r="1132" spans="25:30">
      <c r="Y1132" s="22">
        <v>1.329</v>
      </c>
      <c r="Z1132" s="23">
        <f t="shared" si="111"/>
        <v>1.0328999999999999</v>
      </c>
      <c r="AA1132" s="23">
        <f t="shared" si="112"/>
        <v>1.1658000000000002</v>
      </c>
      <c r="AB1132" s="23">
        <f t="shared" si="113"/>
        <v>1.2657999999999998</v>
      </c>
      <c r="AC1132" s="23">
        <f t="shared" si="114"/>
        <v>1.3658000000000001</v>
      </c>
      <c r="AD1132" s="23">
        <f t="shared" si="115"/>
        <v>1.2657999999999998</v>
      </c>
    </row>
    <row r="1133" spans="25:30">
      <c r="Y1133" s="22">
        <v>1.33</v>
      </c>
      <c r="Z1133" s="23">
        <f t="shared" si="111"/>
        <v>1.0329999999999999</v>
      </c>
      <c r="AA1133" s="23">
        <f t="shared" si="112"/>
        <v>1.1660000000000001</v>
      </c>
      <c r="AB1133" s="23">
        <f t="shared" si="113"/>
        <v>1.2659999999999998</v>
      </c>
      <c r="AC1133" s="23">
        <f t="shared" si="114"/>
        <v>1.3660000000000001</v>
      </c>
      <c r="AD1133" s="23">
        <f t="shared" si="115"/>
        <v>1.2659999999999998</v>
      </c>
    </row>
    <row r="1134" spans="25:30">
      <c r="Y1134" s="22">
        <v>1.331</v>
      </c>
      <c r="Z1134" s="23">
        <f t="shared" si="111"/>
        <v>1.0331000000000001</v>
      </c>
      <c r="AA1134" s="23">
        <f t="shared" si="112"/>
        <v>1.1662000000000001</v>
      </c>
      <c r="AB1134" s="23">
        <f t="shared" si="113"/>
        <v>1.2661999999999998</v>
      </c>
      <c r="AC1134" s="23">
        <f t="shared" si="114"/>
        <v>1.3662000000000001</v>
      </c>
      <c r="AD1134" s="23">
        <f t="shared" si="115"/>
        <v>1.2661999999999998</v>
      </c>
    </row>
    <row r="1135" spans="25:30">
      <c r="Y1135" s="22">
        <v>1.3320000000000001</v>
      </c>
      <c r="Z1135" s="23">
        <f t="shared" si="111"/>
        <v>1.0332000000000001</v>
      </c>
      <c r="AA1135" s="23">
        <f t="shared" si="112"/>
        <v>1.1664000000000003</v>
      </c>
      <c r="AB1135" s="23">
        <f t="shared" si="113"/>
        <v>1.2664</v>
      </c>
      <c r="AC1135" s="23">
        <f t="shared" si="114"/>
        <v>1.3664000000000001</v>
      </c>
      <c r="AD1135" s="23">
        <f t="shared" si="115"/>
        <v>1.2664</v>
      </c>
    </row>
    <row r="1136" spans="25:30">
      <c r="Y1136" s="22">
        <v>1.333</v>
      </c>
      <c r="Z1136" s="23">
        <f t="shared" si="111"/>
        <v>1.0333000000000001</v>
      </c>
      <c r="AA1136" s="23">
        <f t="shared" si="112"/>
        <v>1.1666000000000003</v>
      </c>
      <c r="AB1136" s="23">
        <f t="shared" si="113"/>
        <v>1.2665999999999999</v>
      </c>
      <c r="AC1136" s="23">
        <f t="shared" si="114"/>
        <v>1.3666</v>
      </c>
      <c r="AD1136" s="23">
        <f t="shared" si="115"/>
        <v>1.2665999999999999</v>
      </c>
    </row>
    <row r="1137" spans="25:30">
      <c r="Y1137" s="22">
        <v>1.3340000000000001</v>
      </c>
      <c r="Z1137" s="23">
        <f t="shared" si="111"/>
        <v>1.0334000000000001</v>
      </c>
      <c r="AA1137" s="23">
        <f t="shared" si="112"/>
        <v>1.1668000000000003</v>
      </c>
      <c r="AB1137" s="23">
        <f t="shared" si="113"/>
        <v>1.2667999999999999</v>
      </c>
      <c r="AC1137" s="23">
        <f t="shared" si="114"/>
        <v>1.3668</v>
      </c>
      <c r="AD1137" s="23">
        <f t="shared" si="115"/>
        <v>1.2667999999999999</v>
      </c>
    </row>
    <row r="1138" spans="25:30">
      <c r="Y1138" s="22">
        <v>1.335</v>
      </c>
      <c r="Z1138" s="23">
        <f t="shared" si="111"/>
        <v>1.0335000000000001</v>
      </c>
      <c r="AA1138" s="23">
        <f t="shared" si="112"/>
        <v>1.1670000000000003</v>
      </c>
      <c r="AB1138" s="23">
        <f t="shared" si="113"/>
        <v>1.2669999999999999</v>
      </c>
      <c r="AC1138" s="23">
        <f t="shared" si="114"/>
        <v>1.367</v>
      </c>
      <c r="AD1138" s="23">
        <f t="shared" si="115"/>
        <v>1.2669999999999999</v>
      </c>
    </row>
    <row r="1139" spans="25:30">
      <c r="Y1139" s="22">
        <v>1.3360000000000001</v>
      </c>
      <c r="Z1139" s="23">
        <f t="shared" si="111"/>
        <v>1.0336000000000001</v>
      </c>
      <c r="AA1139" s="23">
        <f t="shared" si="112"/>
        <v>1.1672000000000002</v>
      </c>
      <c r="AB1139" s="23">
        <f t="shared" si="113"/>
        <v>1.2671999999999999</v>
      </c>
      <c r="AC1139" s="23">
        <f t="shared" si="114"/>
        <v>1.3672</v>
      </c>
      <c r="AD1139" s="23">
        <f t="shared" si="115"/>
        <v>1.2671999999999999</v>
      </c>
    </row>
    <row r="1140" spans="25:30">
      <c r="Y1140" s="22">
        <v>1.337</v>
      </c>
      <c r="Z1140" s="23">
        <f t="shared" si="111"/>
        <v>1.0337000000000001</v>
      </c>
      <c r="AA1140" s="23">
        <f t="shared" si="112"/>
        <v>1.1674000000000002</v>
      </c>
      <c r="AB1140" s="23">
        <f t="shared" si="113"/>
        <v>1.2673999999999999</v>
      </c>
      <c r="AC1140" s="23">
        <f t="shared" si="114"/>
        <v>1.3673999999999999</v>
      </c>
      <c r="AD1140" s="23">
        <f t="shared" si="115"/>
        <v>1.2673999999999999</v>
      </c>
    </row>
    <row r="1141" spans="25:30">
      <c r="Y1141" s="22">
        <v>1.3380000000000001</v>
      </c>
      <c r="Z1141" s="23">
        <f t="shared" si="111"/>
        <v>1.0338000000000001</v>
      </c>
      <c r="AA1141" s="23">
        <f t="shared" si="112"/>
        <v>1.1676000000000002</v>
      </c>
      <c r="AB1141" s="23">
        <f t="shared" si="113"/>
        <v>1.2675999999999998</v>
      </c>
      <c r="AC1141" s="23">
        <f t="shared" si="114"/>
        <v>1.3675999999999999</v>
      </c>
      <c r="AD1141" s="23">
        <f t="shared" si="115"/>
        <v>1.2675999999999998</v>
      </c>
    </row>
    <row r="1142" spans="25:30">
      <c r="Y1142" s="22">
        <v>1.339</v>
      </c>
      <c r="Z1142" s="23">
        <f t="shared" si="111"/>
        <v>1.0339</v>
      </c>
      <c r="AA1142" s="23">
        <f t="shared" si="112"/>
        <v>1.1678000000000002</v>
      </c>
      <c r="AB1142" s="23">
        <f t="shared" si="113"/>
        <v>1.2677999999999998</v>
      </c>
      <c r="AC1142" s="23">
        <f t="shared" si="114"/>
        <v>1.3677999999999999</v>
      </c>
      <c r="AD1142" s="23">
        <f t="shared" si="115"/>
        <v>1.2677999999999998</v>
      </c>
    </row>
    <row r="1143" spans="25:30">
      <c r="Y1143" s="22">
        <v>1.34</v>
      </c>
      <c r="Z1143" s="23">
        <f t="shared" si="111"/>
        <v>1.034</v>
      </c>
      <c r="AA1143" s="23">
        <f t="shared" si="112"/>
        <v>1.1680000000000001</v>
      </c>
      <c r="AB1143" s="23">
        <f t="shared" si="113"/>
        <v>1.2679999999999998</v>
      </c>
      <c r="AC1143" s="23">
        <f t="shared" si="114"/>
        <v>1.3680000000000001</v>
      </c>
      <c r="AD1143" s="23">
        <f t="shared" si="115"/>
        <v>1.2679999999999998</v>
      </c>
    </row>
    <row r="1144" spans="25:30">
      <c r="Y1144" s="22">
        <v>1.341</v>
      </c>
      <c r="Z1144" s="23">
        <f t="shared" si="111"/>
        <v>1.0341</v>
      </c>
      <c r="AA1144" s="23">
        <f t="shared" si="112"/>
        <v>1.1682000000000001</v>
      </c>
      <c r="AB1144" s="23">
        <f t="shared" si="113"/>
        <v>1.2681999999999998</v>
      </c>
      <c r="AC1144" s="23">
        <f t="shared" si="114"/>
        <v>1.3682000000000001</v>
      </c>
      <c r="AD1144" s="23">
        <f t="shared" si="115"/>
        <v>1.2681999999999998</v>
      </c>
    </row>
    <row r="1145" spans="25:30">
      <c r="Y1145" s="22">
        <v>1.3420000000000001</v>
      </c>
      <c r="Z1145" s="23">
        <f t="shared" si="111"/>
        <v>1.0342</v>
      </c>
      <c r="AA1145" s="23">
        <f t="shared" si="112"/>
        <v>1.1684000000000001</v>
      </c>
      <c r="AB1145" s="23">
        <f t="shared" si="113"/>
        <v>1.2683999999999997</v>
      </c>
      <c r="AC1145" s="23">
        <f t="shared" si="114"/>
        <v>1.3684000000000001</v>
      </c>
      <c r="AD1145" s="23">
        <f t="shared" si="115"/>
        <v>1.2683999999999997</v>
      </c>
    </row>
    <row r="1146" spans="25:30">
      <c r="Y1146" s="22">
        <v>1.343</v>
      </c>
      <c r="Z1146" s="23">
        <f t="shared" si="111"/>
        <v>1.0343</v>
      </c>
      <c r="AA1146" s="23">
        <f t="shared" si="112"/>
        <v>1.1686000000000001</v>
      </c>
      <c r="AB1146" s="23">
        <f t="shared" si="113"/>
        <v>1.2685999999999997</v>
      </c>
      <c r="AC1146" s="23">
        <f t="shared" si="114"/>
        <v>1.3686</v>
      </c>
      <c r="AD1146" s="23">
        <f t="shared" si="115"/>
        <v>1.2685999999999997</v>
      </c>
    </row>
    <row r="1147" spans="25:30">
      <c r="Y1147" s="22">
        <v>1.3440000000000001</v>
      </c>
      <c r="Z1147" s="23">
        <f t="shared" si="111"/>
        <v>1.0344</v>
      </c>
      <c r="AA1147" s="23">
        <f t="shared" si="112"/>
        <v>1.1688000000000003</v>
      </c>
      <c r="AB1147" s="23">
        <f t="shared" si="113"/>
        <v>1.2687999999999999</v>
      </c>
      <c r="AC1147" s="23">
        <f t="shared" si="114"/>
        <v>1.3688</v>
      </c>
      <c r="AD1147" s="23">
        <f t="shared" si="115"/>
        <v>1.2687999999999999</v>
      </c>
    </row>
    <row r="1148" spans="25:30">
      <c r="Y1148" s="22">
        <v>1.345</v>
      </c>
      <c r="Z1148" s="23">
        <f t="shared" si="111"/>
        <v>1.0345</v>
      </c>
      <c r="AA1148" s="23">
        <f t="shared" si="112"/>
        <v>1.1690000000000003</v>
      </c>
      <c r="AB1148" s="23">
        <f t="shared" si="113"/>
        <v>1.2689999999999999</v>
      </c>
      <c r="AC1148" s="23">
        <f t="shared" si="114"/>
        <v>1.369</v>
      </c>
      <c r="AD1148" s="23">
        <f t="shared" si="115"/>
        <v>1.2689999999999999</v>
      </c>
    </row>
    <row r="1149" spans="25:30">
      <c r="Y1149" s="22">
        <v>1.3460000000000001</v>
      </c>
      <c r="Z1149" s="23">
        <f t="shared" si="111"/>
        <v>1.0346</v>
      </c>
      <c r="AA1149" s="23">
        <f t="shared" si="112"/>
        <v>1.1692000000000002</v>
      </c>
      <c r="AB1149" s="23">
        <f t="shared" si="113"/>
        <v>1.2691999999999999</v>
      </c>
      <c r="AC1149" s="23">
        <f t="shared" si="114"/>
        <v>1.3692</v>
      </c>
      <c r="AD1149" s="23">
        <f t="shared" si="115"/>
        <v>1.2691999999999999</v>
      </c>
    </row>
    <row r="1150" spans="25:30">
      <c r="Y1150" s="22">
        <v>1.347</v>
      </c>
      <c r="Z1150" s="23">
        <f t="shared" si="111"/>
        <v>1.0347</v>
      </c>
      <c r="AA1150" s="23">
        <f t="shared" si="112"/>
        <v>1.1694000000000002</v>
      </c>
      <c r="AB1150" s="23">
        <f t="shared" si="113"/>
        <v>1.2693999999999999</v>
      </c>
      <c r="AC1150" s="23">
        <f t="shared" si="114"/>
        <v>1.3694</v>
      </c>
      <c r="AD1150" s="23">
        <f t="shared" si="115"/>
        <v>1.2693999999999999</v>
      </c>
    </row>
    <row r="1151" spans="25:30">
      <c r="Y1151" s="22">
        <v>1.3480000000000001</v>
      </c>
      <c r="Z1151" s="23">
        <f t="shared" si="111"/>
        <v>1.0348000000000002</v>
      </c>
      <c r="AA1151" s="23">
        <f t="shared" si="112"/>
        <v>1.1696000000000002</v>
      </c>
      <c r="AB1151" s="23">
        <f t="shared" si="113"/>
        <v>1.2695999999999998</v>
      </c>
      <c r="AC1151" s="23">
        <f t="shared" si="114"/>
        <v>1.3696000000000002</v>
      </c>
      <c r="AD1151" s="23">
        <f t="shared" si="115"/>
        <v>1.2695999999999998</v>
      </c>
    </row>
    <row r="1152" spans="25:30">
      <c r="Y1152" s="22">
        <v>1.349</v>
      </c>
      <c r="Z1152" s="23">
        <f t="shared" si="111"/>
        <v>1.0348999999999999</v>
      </c>
      <c r="AA1152" s="23">
        <f t="shared" si="112"/>
        <v>1.1698000000000002</v>
      </c>
      <c r="AB1152" s="23">
        <f t="shared" si="113"/>
        <v>1.2697999999999998</v>
      </c>
      <c r="AC1152" s="23">
        <f t="shared" si="114"/>
        <v>1.3698000000000001</v>
      </c>
      <c r="AD1152" s="23">
        <f t="shared" si="115"/>
        <v>1.2697999999999998</v>
      </c>
    </row>
    <row r="1153" spans="25:30">
      <c r="Y1153" s="22">
        <v>1.35</v>
      </c>
      <c r="Z1153" s="23">
        <f t="shared" si="111"/>
        <v>1.0350000000000001</v>
      </c>
      <c r="AA1153" s="23">
        <f t="shared" si="112"/>
        <v>1.1700000000000002</v>
      </c>
      <c r="AB1153" s="23">
        <f t="shared" si="113"/>
        <v>1.2699999999999998</v>
      </c>
      <c r="AC1153" s="23">
        <f t="shared" si="114"/>
        <v>1.37</v>
      </c>
      <c r="AD1153" s="23">
        <f t="shared" si="115"/>
        <v>1.2699999999999998</v>
      </c>
    </row>
    <row r="1154" spans="25:30">
      <c r="Y1154" s="22">
        <v>1.351</v>
      </c>
      <c r="Z1154" s="23">
        <f t="shared" si="111"/>
        <v>1.0350999999999999</v>
      </c>
      <c r="AA1154" s="23">
        <f t="shared" si="112"/>
        <v>1.1702000000000001</v>
      </c>
      <c r="AB1154" s="23">
        <f t="shared" si="113"/>
        <v>1.2701999999999998</v>
      </c>
      <c r="AC1154" s="23">
        <f t="shared" si="114"/>
        <v>1.3702000000000001</v>
      </c>
      <c r="AD1154" s="23">
        <f t="shared" si="115"/>
        <v>1.2701999999999998</v>
      </c>
    </row>
    <row r="1155" spans="25:30">
      <c r="Y1155" s="22">
        <v>1.3520000000000001</v>
      </c>
      <c r="Z1155" s="23">
        <f t="shared" si="111"/>
        <v>1.0352000000000001</v>
      </c>
      <c r="AA1155" s="23">
        <f t="shared" si="112"/>
        <v>1.1704000000000003</v>
      </c>
      <c r="AB1155" s="23">
        <f t="shared" si="113"/>
        <v>1.2704</v>
      </c>
      <c r="AC1155" s="23">
        <f t="shared" si="114"/>
        <v>1.3704000000000001</v>
      </c>
      <c r="AD1155" s="23">
        <f t="shared" si="115"/>
        <v>1.2704</v>
      </c>
    </row>
    <row r="1156" spans="25:30">
      <c r="Y1156" s="22">
        <v>1.353</v>
      </c>
      <c r="Z1156" s="23">
        <f t="shared" si="111"/>
        <v>1.0353000000000001</v>
      </c>
      <c r="AA1156" s="23">
        <f t="shared" si="112"/>
        <v>1.1706000000000003</v>
      </c>
      <c r="AB1156" s="23">
        <f t="shared" si="113"/>
        <v>1.2706</v>
      </c>
      <c r="AC1156" s="23">
        <f t="shared" si="114"/>
        <v>1.3706</v>
      </c>
      <c r="AD1156" s="23">
        <f t="shared" si="115"/>
        <v>1.2706</v>
      </c>
    </row>
    <row r="1157" spans="25:30">
      <c r="Y1157" s="22">
        <v>1.3540000000000001</v>
      </c>
      <c r="Z1157" s="23">
        <f t="shared" si="111"/>
        <v>1.0354000000000001</v>
      </c>
      <c r="AA1157" s="23">
        <f t="shared" si="112"/>
        <v>1.1708000000000003</v>
      </c>
      <c r="AB1157" s="23">
        <f t="shared" si="113"/>
        <v>1.2707999999999999</v>
      </c>
      <c r="AC1157" s="23">
        <f t="shared" si="114"/>
        <v>1.3708</v>
      </c>
      <c r="AD1157" s="23">
        <f t="shared" si="115"/>
        <v>1.2707999999999999</v>
      </c>
    </row>
    <row r="1158" spans="25:30">
      <c r="Y1158" s="22">
        <v>1.355</v>
      </c>
      <c r="Z1158" s="23">
        <f t="shared" si="111"/>
        <v>1.0355000000000001</v>
      </c>
      <c r="AA1158" s="23">
        <f t="shared" si="112"/>
        <v>1.1710000000000003</v>
      </c>
      <c r="AB1158" s="23">
        <f t="shared" si="113"/>
        <v>1.2709999999999999</v>
      </c>
      <c r="AC1158" s="23">
        <f t="shared" si="114"/>
        <v>1.371</v>
      </c>
      <c r="AD1158" s="23">
        <f t="shared" si="115"/>
        <v>1.2709999999999999</v>
      </c>
    </row>
    <row r="1159" spans="25:30">
      <c r="Y1159" s="22">
        <v>1.3560000000000001</v>
      </c>
      <c r="Z1159" s="23">
        <f t="shared" si="111"/>
        <v>1.0356000000000001</v>
      </c>
      <c r="AA1159" s="23">
        <f t="shared" si="112"/>
        <v>1.1712000000000002</v>
      </c>
      <c r="AB1159" s="23">
        <f t="shared" si="113"/>
        <v>1.2711999999999999</v>
      </c>
      <c r="AC1159" s="23">
        <f t="shared" si="114"/>
        <v>1.3712</v>
      </c>
      <c r="AD1159" s="23">
        <f t="shared" si="115"/>
        <v>1.2711999999999999</v>
      </c>
    </row>
    <row r="1160" spans="25:30">
      <c r="Y1160" s="22">
        <v>1.357</v>
      </c>
      <c r="Z1160" s="23">
        <f t="shared" si="111"/>
        <v>1.0357000000000001</v>
      </c>
      <c r="AA1160" s="23">
        <f t="shared" si="112"/>
        <v>1.1714000000000002</v>
      </c>
      <c r="AB1160" s="23">
        <f t="shared" si="113"/>
        <v>1.2713999999999999</v>
      </c>
      <c r="AC1160" s="23">
        <f t="shared" si="114"/>
        <v>1.3714</v>
      </c>
      <c r="AD1160" s="23">
        <f t="shared" si="115"/>
        <v>1.2713999999999999</v>
      </c>
    </row>
    <row r="1161" spans="25:30">
      <c r="Y1161" s="22">
        <v>1.3580000000000001</v>
      </c>
      <c r="Z1161" s="23">
        <f t="shared" si="111"/>
        <v>1.0358000000000001</v>
      </c>
      <c r="AA1161" s="23">
        <f t="shared" si="112"/>
        <v>1.1716000000000002</v>
      </c>
      <c r="AB1161" s="23">
        <f t="shared" si="113"/>
        <v>1.2715999999999998</v>
      </c>
      <c r="AC1161" s="23">
        <f t="shared" si="114"/>
        <v>1.3715999999999999</v>
      </c>
      <c r="AD1161" s="23">
        <f t="shared" si="115"/>
        <v>1.2715999999999998</v>
      </c>
    </row>
    <row r="1162" spans="25:30">
      <c r="Y1162" s="22">
        <v>1.359</v>
      </c>
      <c r="Z1162" s="23">
        <f t="shared" si="111"/>
        <v>1.0359</v>
      </c>
      <c r="AA1162" s="23">
        <f t="shared" si="112"/>
        <v>1.1718000000000002</v>
      </c>
      <c r="AB1162" s="23">
        <f t="shared" si="113"/>
        <v>1.2717999999999998</v>
      </c>
      <c r="AC1162" s="23">
        <f t="shared" si="114"/>
        <v>1.3717999999999999</v>
      </c>
      <c r="AD1162" s="23">
        <f t="shared" si="115"/>
        <v>1.2717999999999998</v>
      </c>
    </row>
    <row r="1163" spans="25:30">
      <c r="Y1163" s="22">
        <v>1.36</v>
      </c>
      <c r="Z1163" s="23">
        <f t="shared" si="111"/>
        <v>1.036</v>
      </c>
      <c r="AA1163" s="23">
        <f t="shared" si="112"/>
        <v>1.1720000000000002</v>
      </c>
      <c r="AB1163" s="23">
        <f t="shared" si="113"/>
        <v>1.2719999999999998</v>
      </c>
      <c r="AC1163" s="23">
        <f t="shared" si="114"/>
        <v>1.3720000000000001</v>
      </c>
      <c r="AD1163" s="23">
        <f t="shared" si="115"/>
        <v>1.2719999999999998</v>
      </c>
    </row>
    <row r="1164" spans="25:30">
      <c r="Y1164" s="22">
        <v>1.361</v>
      </c>
      <c r="Z1164" s="23">
        <f t="shared" si="111"/>
        <v>1.0361</v>
      </c>
      <c r="AA1164" s="23">
        <f t="shared" si="112"/>
        <v>1.1722000000000001</v>
      </c>
      <c r="AB1164" s="23">
        <f t="shared" si="113"/>
        <v>1.2721999999999998</v>
      </c>
      <c r="AC1164" s="23">
        <f t="shared" si="114"/>
        <v>1.3722000000000001</v>
      </c>
      <c r="AD1164" s="23">
        <f t="shared" si="115"/>
        <v>1.2721999999999998</v>
      </c>
    </row>
    <row r="1165" spans="25:30">
      <c r="Y1165" s="22">
        <v>1.3620000000000001</v>
      </c>
      <c r="Z1165" s="23">
        <f t="shared" si="111"/>
        <v>1.0362</v>
      </c>
      <c r="AA1165" s="23">
        <f t="shared" si="112"/>
        <v>1.1724000000000001</v>
      </c>
      <c r="AB1165" s="23">
        <f t="shared" si="113"/>
        <v>1.2723999999999998</v>
      </c>
      <c r="AC1165" s="23">
        <f t="shared" si="114"/>
        <v>1.3724000000000001</v>
      </c>
      <c r="AD1165" s="23">
        <f t="shared" si="115"/>
        <v>1.2723999999999998</v>
      </c>
    </row>
    <row r="1166" spans="25:30">
      <c r="Y1166" s="22">
        <v>1.363</v>
      </c>
      <c r="Z1166" s="23">
        <f t="shared" si="111"/>
        <v>1.0363</v>
      </c>
      <c r="AA1166" s="23">
        <f t="shared" si="112"/>
        <v>1.1726000000000001</v>
      </c>
      <c r="AB1166" s="23">
        <f t="shared" si="113"/>
        <v>1.2725999999999997</v>
      </c>
      <c r="AC1166" s="23">
        <f t="shared" si="114"/>
        <v>1.3726</v>
      </c>
      <c r="AD1166" s="23">
        <f t="shared" si="115"/>
        <v>1.2725999999999997</v>
      </c>
    </row>
    <row r="1167" spans="25:30">
      <c r="Y1167" s="22">
        <v>1.3640000000000001</v>
      </c>
      <c r="Z1167" s="23">
        <f t="shared" si="111"/>
        <v>1.0364</v>
      </c>
      <c r="AA1167" s="23">
        <f t="shared" si="112"/>
        <v>1.1728000000000003</v>
      </c>
      <c r="AB1167" s="23">
        <f t="shared" si="113"/>
        <v>1.2727999999999999</v>
      </c>
      <c r="AC1167" s="23">
        <f t="shared" si="114"/>
        <v>1.3728</v>
      </c>
      <c r="AD1167" s="23">
        <f t="shared" si="115"/>
        <v>1.2727999999999999</v>
      </c>
    </row>
    <row r="1168" spans="25:30">
      <c r="Y1168" s="22">
        <v>1.365</v>
      </c>
      <c r="Z1168" s="23">
        <f t="shared" si="111"/>
        <v>1.0365</v>
      </c>
      <c r="AA1168" s="23">
        <f t="shared" si="112"/>
        <v>1.1730000000000003</v>
      </c>
      <c r="AB1168" s="23">
        <f t="shared" si="113"/>
        <v>1.2729999999999999</v>
      </c>
      <c r="AC1168" s="23">
        <f t="shared" si="114"/>
        <v>1.373</v>
      </c>
      <c r="AD1168" s="23">
        <f t="shared" si="115"/>
        <v>1.2729999999999999</v>
      </c>
    </row>
    <row r="1169" spans="25:30">
      <c r="Y1169" s="22">
        <v>1.3660000000000001</v>
      </c>
      <c r="Z1169" s="23">
        <f t="shared" si="111"/>
        <v>1.0366</v>
      </c>
      <c r="AA1169" s="23">
        <f t="shared" si="112"/>
        <v>1.1732000000000002</v>
      </c>
      <c r="AB1169" s="23">
        <f t="shared" si="113"/>
        <v>1.2731999999999999</v>
      </c>
      <c r="AC1169" s="23">
        <f t="shared" si="114"/>
        <v>1.3732</v>
      </c>
      <c r="AD1169" s="23">
        <f t="shared" si="115"/>
        <v>1.2731999999999999</v>
      </c>
    </row>
    <row r="1170" spans="25:30">
      <c r="Y1170" s="22">
        <v>1.367</v>
      </c>
      <c r="Z1170" s="23">
        <f t="shared" si="111"/>
        <v>1.0367</v>
      </c>
      <c r="AA1170" s="23">
        <f t="shared" si="112"/>
        <v>1.1734000000000002</v>
      </c>
      <c r="AB1170" s="23">
        <f t="shared" si="113"/>
        <v>1.2733999999999999</v>
      </c>
      <c r="AC1170" s="23">
        <f t="shared" si="114"/>
        <v>1.3734</v>
      </c>
      <c r="AD1170" s="23">
        <f t="shared" si="115"/>
        <v>1.2733999999999999</v>
      </c>
    </row>
    <row r="1171" spans="25:30">
      <c r="Y1171" s="22">
        <v>1.3680000000000001</v>
      </c>
      <c r="Z1171" s="23">
        <f t="shared" si="111"/>
        <v>1.0367999999999999</v>
      </c>
      <c r="AA1171" s="23">
        <f t="shared" si="112"/>
        <v>1.1736000000000002</v>
      </c>
      <c r="AB1171" s="23">
        <f t="shared" si="113"/>
        <v>1.2735999999999998</v>
      </c>
      <c r="AC1171" s="23">
        <f t="shared" si="114"/>
        <v>1.3736000000000002</v>
      </c>
      <c r="AD1171" s="23">
        <f t="shared" si="115"/>
        <v>1.2735999999999998</v>
      </c>
    </row>
    <row r="1172" spans="25:30">
      <c r="Y1172" s="22">
        <v>1.369</v>
      </c>
      <c r="Z1172" s="23">
        <f t="shared" si="111"/>
        <v>1.0369000000000002</v>
      </c>
      <c r="AA1172" s="23">
        <f t="shared" si="112"/>
        <v>1.1738000000000002</v>
      </c>
      <c r="AB1172" s="23">
        <f t="shared" si="113"/>
        <v>1.2737999999999998</v>
      </c>
      <c r="AC1172" s="23">
        <f t="shared" si="114"/>
        <v>1.3738000000000001</v>
      </c>
      <c r="AD1172" s="23">
        <f t="shared" si="115"/>
        <v>1.2737999999999998</v>
      </c>
    </row>
    <row r="1173" spans="25:30">
      <c r="Y1173" s="22">
        <v>1.37</v>
      </c>
      <c r="Z1173" s="23">
        <f t="shared" si="111"/>
        <v>1.0369999999999999</v>
      </c>
      <c r="AA1173" s="23">
        <f t="shared" si="112"/>
        <v>1.1740000000000002</v>
      </c>
      <c r="AB1173" s="23">
        <f t="shared" si="113"/>
        <v>1.2739999999999998</v>
      </c>
      <c r="AC1173" s="23">
        <f t="shared" si="114"/>
        <v>1.3740000000000001</v>
      </c>
      <c r="AD1173" s="23">
        <f t="shared" si="115"/>
        <v>1.2739999999999998</v>
      </c>
    </row>
    <row r="1174" spans="25:30">
      <c r="Y1174" s="22">
        <v>1.371</v>
      </c>
      <c r="Z1174" s="23">
        <f t="shared" si="111"/>
        <v>1.0371000000000001</v>
      </c>
      <c r="AA1174" s="23">
        <f t="shared" si="112"/>
        <v>1.1742000000000001</v>
      </c>
      <c r="AB1174" s="23">
        <f t="shared" si="113"/>
        <v>1.2741999999999998</v>
      </c>
      <c r="AC1174" s="23">
        <f t="shared" si="114"/>
        <v>1.3742000000000001</v>
      </c>
      <c r="AD1174" s="23">
        <f t="shared" si="115"/>
        <v>1.2741999999999998</v>
      </c>
    </row>
    <row r="1175" spans="25:30">
      <c r="Y1175" s="22">
        <v>1.3720000000000001</v>
      </c>
      <c r="Z1175" s="23">
        <f t="shared" si="111"/>
        <v>1.0372000000000001</v>
      </c>
      <c r="AA1175" s="23">
        <f t="shared" si="112"/>
        <v>1.1744000000000003</v>
      </c>
      <c r="AB1175" s="23">
        <f t="shared" si="113"/>
        <v>1.2744</v>
      </c>
      <c r="AC1175" s="23">
        <f t="shared" si="114"/>
        <v>1.3744000000000001</v>
      </c>
      <c r="AD1175" s="23">
        <f t="shared" si="115"/>
        <v>1.2744</v>
      </c>
    </row>
    <row r="1176" spans="25:30">
      <c r="Y1176" s="22">
        <v>1.373</v>
      </c>
      <c r="Z1176" s="23">
        <f t="shared" si="111"/>
        <v>1.0373000000000001</v>
      </c>
      <c r="AA1176" s="23">
        <f t="shared" si="112"/>
        <v>1.1746000000000003</v>
      </c>
      <c r="AB1176" s="23">
        <f t="shared" si="113"/>
        <v>1.2746</v>
      </c>
      <c r="AC1176" s="23">
        <f t="shared" si="114"/>
        <v>1.3746</v>
      </c>
      <c r="AD1176" s="23">
        <f t="shared" si="115"/>
        <v>1.2746</v>
      </c>
    </row>
    <row r="1177" spans="25:30">
      <c r="Y1177" s="22">
        <v>1.3740000000000001</v>
      </c>
      <c r="Z1177" s="23">
        <f t="shared" si="111"/>
        <v>1.0374000000000001</v>
      </c>
      <c r="AA1177" s="23">
        <f t="shared" si="112"/>
        <v>1.1748000000000003</v>
      </c>
      <c r="AB1177" s="23">
        <f t="shared" si="113"/>
        <v>1.2747999999999999</v>
      </c>
      <c r="AC1177" s="23">
        <f t="shared" si="114"/>
        <v>1.3748</v>
      </c>
      <c r="AD1177" s="23">
        <f t="shared" si="115"/>
        <v>1.2747999999999999</v>
      </c>
    </row>
    <row r="1178" spans="25:30">
      <c r="Y1178" s="22">
        <v>1.375</v>
      </c>
      <c r="Z1178" s="23">
        <f t="shared" si="111"/>
        <v>1.0375000000000001</v>
      </c>
      <c r="AA1178" s="23">
        <f t="shared" si="112"/>
        <v>1.1750000000000003</v>
      </c>
      <c r="AB1178" s="23">
        <f t="shared" si="113"/>
        <v>1.2749999999999999</v>
      </c>
      <c r="AC1178" s="23">
        <f t="shared" si="114"/>
        <v>1.375</v>
      </c>
      <c r="AD1178" s="23">
        <f t="shared" si="115"/>
        <v>1.2749999999999999</v>
      </c>
    </row>
    <row r="1179" spans="25:30">
      <c r="Y1179" s="22">
        <v>1.3759999999999999</v>
      </c>
      <c r="Z1179" s="23">
        <f t="shared" si="111"/>
        <v>1.0376000000000001</v>
      </c>
      <c r="AA1179" s="23">
        <f t="shared" si="112"/>
        <v>1.1752000000000002</v>
      </c>
      <c r="AB1179" s="23">
        <f t="shared" si="113"/>
        <v>1.2751999999999999</v>
      </c>
      <c r="AC1179" s="23">
        <f t="shared" si="114"/>
        <v>1.3752</v>
      </c>
      <c r="AD1179" s="23">
        <f t="shared" si="115"/>
        <v>1.2751999999999999</v>
      </c>
    </row>
    <row r="1180" spans="25:30">
      <c r="Y1180" s="22">
        <v>1.377</v>
      </c>
      <c r="Z1180" s="23">
        <f t="shared" si="111"/>
        <v>1.0377000000000001</v>
      </c>
      <c r="AA1180" s="23">
        <f t="shared" si="112"/>
        <v>1.1754000000000002</v>
      </c>
      <c r="AB1180" s="23">
        <f t="shared" si="113"/>
        <v>1.2753999999999999</v>
      </c>
      <c r="AC1180" s="23">
        <f t="shared" si="114"/>
        <v>1.3754</v>
      </c>
      <c r="AD1180" s="23">
        <f t="shared" si="115"/>
        <v>1.2753999999999999</v>
      </c>
    </row>
    <row r="1181" spans="25:30">
      <c r="Y1181" s="22">
        <v>1.3779999999999999</v>
      </c>
      <c r="Z1181" s="23">
        <f t="shared" si="111"/>
        <v>1.0378000000000001</v>
      </c>
      <c r="AA1181" s="23">
        <f t="shared" si="112"/>
        <v>1.1756000000000002</v>
      </c>
      <c r="AB1181" s="23">
        <f t="shared" si="113"/>
        <v>1.2755999999999998</v>
      </c>
      <c r="AC1181" s="23">
        <f t="shared" si="114"/>
        <v>1.3755999999999999</v>
      </c>
      <c r="AD1181" s="23">
        <f t="shared" si="115"/>
        <v>1.2755999999999998</v>
      </c>
    </row>
    <row r="1182" spans="25:30">
      <c r="Y1182" s="22">
        <v>1.379</v>
      </c>
      <c r="Z1182" s="23">
        <f t="shared" si="111"/>
        <v>1.0379</v>
      </c>
      <c r="AA1182" s="23">
        <f t="shared" si="112"/>
        <v>1.1758000000000002</v>
      </c>
      <c r="AB1182" s="23">
        <f t="shared" si="113"/>
        <v>1.2757999999999998</v>
      </c>
      <c r="AC1182" s="23">
        <f t="shared" si="114"/>
        <v>1.3757999999999999</v>
      </c>
      <c r="AD1182" s="23">
        <f t="shared" si="115"/>
        <v>1.2757999999999998</v>
      </c>
    </row>
    <row r="1183" spans="25:30">
      <c r="Y1183" s="22">
        <v>1.38</v>
      </c>
      <c r="Z1183" s="23">
        <f t="shared" si="111"/>
        <v>1.038</v>
      </c>
      <c r="AA1183" s="23">
        <f t="shared" si="112"/>
        <v>1.1760000000000002</v>
      </c>
      <c r="AB1183" s="23">
        <f t="shared" si="113"/>
        <v>1.2759999999999998</v>
      </c>
      <c r="AC1183" s="23">
        <f t="shared" si="114"/>
        <v>1.3759999999999999</v>
      </c>
      <c r="AD1183" s="23">
        <f t="shared" si="115"/>
        <v>1.2759999999999998</v>
      </c>
    </row>
    <row r="1184" spans="25:30">
      <c r="Y1184" s="22">
        <v>1.381</v>
      </c>
      <c r="Z1184" s="23">
        <f t="shared" si="111"/>
        <v>1.0381</v>
      </c>
      <c r="AA1184" s="23">
        <f t="shared" si="112"/>
        <v>1.1762000000000001</v>
      </c>
      <c r="AB1184" s="23">
        <f t="shared" si="113"/>
        <v>1.2761999999999998</v>
      </c>
      <c r="AC1184" s="23">
        <f t="shared" si="114"/>
        <v>1.3762000000000001</v>
      </c>
      <c r="AD1184" s="23">
        <f t="shared" si="115"/>
        <v>1.2761999999999998</v>
      </c>
    </row>
    <row r="1185" spans="25:30">
      <c r="Y1185" s="22">
        <v>1.3819999999999999</v>
      </c>
      <c r="Z1185" s="23">
        <f t="shared" si="111"/>
        <v>1.0382</v>
      </c>
      <c r="AA1185" s="23">
        <f t="shared" si="112"/>
        <v>1.1764000000000001</v>
      </c>
      <c r="AB1185" s="23">
        <f t="shared" si="113"/>
        <v>1.2763999999999998</v>
      </c>
      <c r="AC1185" s="23">
        <f t="shared" si="114"/>
        <v>1.3764000000000001</v>
      </c>
      <c r="AD1185" s="23">
        <f t="shared" si="115"/>
        <v>1.2763999999999998</v>
      </c>
    </row>
    <row r="1186" spans="25:30">
      <c r="Y1186" s="22">
        <v>1.383</v>
      </c>
      <c r="Z1186" s="23">
        <f t="shared" si="111"/>
        <v>1.0383</v>
      </c>
      <c r="AA1186" s="23">
        <f t="shared" si="112"/>
        <v>1.1766000000000001</v>
      </c>
      <c r="AB1186" s="23">
        <f t="shared" si="113"/>
        <v>1.2765999999999997</v>
      </c>
      <c r="AC1186" s="23">
        <f t="shared" si="114"/>
        <v>1.3766</v>
      </c>
      <c r="AD1186" s="23">
        <f t="shared" si="115"/>
        <v>1.2765999999999997</v>
      </c>
    </row>
    <row r="1187" spans="25:30">
      <c r="Y1187" s="22">
        <v>1.3839999999999999</v>
      </c>
      <c r="Z1187" s="23">
        <f t="shared" si="111"/>
        <v>1.0384</v>
      </c>
      <c r="AA1187" s="23">
        <f t="shared" si="112"/>
        <v>1.1768000000000001</v>
      </c>
      <c r="AB1187" s="23">
        <f t="shared" si="113"/>
        <v>1.2767999999999997</v>
      </c>
      <c r="AC1187" s="23">
        <f t="shared" si="114"/>
        <v>1.3768</v>
      </c>
      <c r="AD1187" s="23">
        <f t="shared" si="115"/>
        <v>1.2767999999999997</v>
      </c>
    </row>
    <row r="1188" spans="25:30">
      <c r="Y1188" s="22">
        <v>1.385</v>
      </c>
      <c r="Z1188" s="23">
        <f t="shared" si="111"/>
        <v>1.0385</v>
      </c>
      <c r="AA1188" s="23">
        <f t="shared" si="112"/>
        <v>1.177</v>
      </c>
      <c r="AB1188" s="23">
        <f t="shared" si="113"/>
        <v>1.2769999999999997</v>
      </c>
      <c r="AC1188" s="23">
        <f t="shared" si="114"/>
        <v>1.377</v>
      </c>
      <c r="AD1188" s="23">
        <f t="shared" si="115"/>
        <v>1.2769999999999997</v>
      </c>
    </row>
    <row r="1189" spans="25:30">
      <c r="Y1189" s="22">
        <v>1.3859999999999999</v>
      </c>
      <c r="Z1189" s="23">
        <f t="shared" ref="Z1189:Z1252" si="116">FORECAST(Y1189,$AH$6:$AH$7,$AG$6:$AG$7)</f>
        <v>1.0386</v>
      </c>
      <c r="AA1189" s="23">
        <f t="shared" ref="AA1189:AA1252" si="117">FORECAST(Y1189,$AH$12:$AH$13,$AG$12:$AG$13)</f>
        <v>1.1772</v>
      </c>
      <c r="AB1189" s="23">
        <f t="shared" ref="AB1189:AB1252" si="118">FORECAST(Y1189,$AH$18:$AH$19,$AG$18:$AG$19)</f>
        <v>1.2771999999999997</v>
      </c>
      <c r="AC1189" s="23">
        <f t="shared" ref="AC1189:AC1252" si="119">FORECAST(Y1189,$AH$24:$AH$25,$AG$24:$AG$25)</f>
        <v>1.3772</v>
      </c>
      <c r="AD1189" s="23">
        <f t="shared" ref="AD1189:AD1252" si="120">FORECAST(Y1189,$AH$30:$AH$31,$AG$30:$AG$31)</f>
        <v>1.2771999999999997</v>
      </c>
    </row>
    <row r="1190" spans="25:30">
      <c r="Y1190" s="22">
        <v>1.387</v>
      </c>
      <c r="Z1190" s="23">
        <f t="shared" si="116"/>
        <v>1.0387</v>
      </c>
      <c r="AA1190" s="23">
        <f t="shared" si="117"/>
        <v>1.1774000000000002</v>
      </c>
      <c r="AB1190" s="23">
        <f t="shared" si="118"/>
        <v>1.2773999999999999</v>
      </c>
      <c r="AC1190" s="23">
        <f t="shared" si="119"/>
        <v>1.3774</v>
      </c>
      <c r="AD1190" s="23">
        <f t="shared" si="120"/>
        <v>1.2773999999999999</v>
      </c>
    </row>
    <row r="1191" spans="25:30">
      <c r="Y1191" s="22">
        <v>1.3879999999999999</v>
      </c>
      <c r="Z1191" s="23">
        <f t="shared" si="116"/>
        <v>1.0387999999999999</v>
      </c>
      <c r="AA1191" s="23">
        <f t="shared" si="117"/>
        <v>1.1776000000000002</v>
      </c>
      <c r="AB1191" s="23">
        <f t="shared" si="118"/>
        <v>1.2775999999999998</v>
      </c>
      <c r="AC1191" s="23">
        <f t="shared" si="119"/>
        <v>1.3775999999999999</v>
      </c>
      <c r="AD1191" s="23">
        <f t="shared" si="120"/>
        <v>1.2775999999999998</v>
      </c>
    </row>
    <row r="1192" spans="25:30">
      <c r="Y1192" s="22">
        <v>1.389</v>
      </c>
      <c r="Z1192" s="23">
        <f t="shared" si="116"/>
        <v>1.0388999999999999</v>
      </c>
      <c r="AA1192" s="23">
        <f t="shared" si="117"/>
        <v>1.1778000000000002</v>
      </c>
      <c r="AB1192" s="23">
        <f t="shared" si="118"/>
        <v>1.2777999999999998</v>
      </c>
      <c r="AC1192" s="23">
        <f t="shared" si="119"/>
        <v>1.3778000000000001</v>
      </c>
      <c r="AD1192" s="23">
        <f t="shared" si="120"/>
        <v>1.2777999999999998</v>
      </c>
    </row>
    <row r="1193" spans="25:30">
      <c r="Y1193" s="22">
        <v>1.39</v>
      </c>
      <c r="Z1193" s="23">
        <f t="shared" si="116"/>
        <v>1.0390000000000001</v>
      </c>
      <c r="AA1193" s="23">
        <f t="shared" si="117"/>
        <v>1.1780000000000002</v>
      </c>
      <c r="AB1193" s="23">
        <f t="shared" si="118"/>
        <v>1.2779999999999998</v>
      </c>
      <c r="AC1193" s="23">
        <f t="shared" si="119"/>
        <v>1.3780000000000001</v>
      </c>
      <c r="AD1193" s="23">
        <f t="shared" si="120"/>
        <v>1.2779999999999998</v>
      </c>
    </row>
    <row r="1194" spans="25:30">
      <c r="Y1194" s="22">
        <v>1.391</v>
      </c>
      <c r="Z1194" s="23">
        <f t="shared" si="116"/>
        <v>1.0390999999999999</v>
      </c>
      <c r="AA1194" s="23">
        <f t="shared" si="117"/>
        <v>1.1782000000000001</v>
      </c>
      <c r="AB1194" s="23">
        <f t="shared" si="118"/>
        <v>1.2781999999999998</v>
      </c>
      <c r="AC1194" s="23">
        <f t="shared" si="119"/>
        <v>1.3782000000000001</v>
      </c>
      <c r="AD1194" s="23">
        <f t="shared" si="120"/>
        <v>1.2781999999999998</v>
      </c>
    </row>
    <row r="1195" spans="25:30">
      <c r="Y1195" s="22">
        <v>1.3919999999999999</v>
      </c>
      <c r="Z1195" s="23">
        <f t="shared" si="116"/>
        <v>1.0392000000000001</v>
      </c>
      <c r="AA1195" s="23">
        <f t="shared" si="117"/>
        <v>1.1784000000000001</v>
      </c>
      <c r="AB1195" s="23">
        <f t="shared" si="118"/>
        <v>1.2783999999999998</v>
      </c>
      <c r="AC1195" s="23">
        <f t="shared" si="119"/>
        <v>1.3784000000000001</v>
      </c>
      <c r="AD1195" s="23">
        <f t="shared" si="120"/>
        <v>1.2783999999999998</v>
      </c>
    </row>
    <row r="1196" spans="25:30">
      <c r="Y1196" s="22">
        <v>1.393</v>
      </c>
      <c r="Z1196" s="23">
        <f t="shared" si="116"/>
        <v>1.0393000000000001</v>
      </c>
      <c r="AA1196" s="23">
        <f t="shared" si="117"/>
        <v>1.1786000000000003</v>
      </c>
      <c r="AB1196" s="23">
        <f t="shared" si="118"/>
        <v>1.2786</v>
      </c>
      <c r="AC1196" s="23">
        <f t="shared" si="119"/>
        <v>1.3786</v>
      </c>
      <c r="AD1196" s="23">
        <f t="shared" si="120"/>
        <v>1.2786</v>
      </c>
    </row>
    <row r="1197" spans="25:30">
      <c r="Y1197" s="22">
        <v>1.3939999999999999</v>
      </c>
      <c r="Z1197" s="23">
        <f t="shared" si="116"/>
        <v>1.0394000000000001</v>
      </c>
      <c r="AA1197" s="23">
        <f t="shared" si="117"/>
        <v>1.1788000000000003</v>
      </c>
      <c r="AB1197" s="23">
        <f t="shared" si="118"/>
        <v>1.2787999999999999</v>
      </c>
      <c r="AC1197" s="23">
        <f t="shared" si="119"/>
        <v>1.3788</v>
      </c>
      <c r="AD1197" s="23">
        <f t="shared" si="120"/>
        <v>1.2787999999999999</v>
      </c>
    </row>
    <row r="1198" spans="25:30">
      <c r="Y1198" s="22">
        <v>1.395</v>
      </c>
      <c r="Z1198" s="23">
        <f t="shared" si="116"/>
        <v>1.0395000000000001</v>
      </c>
      <c r="AA1198" s="23">
        <f t="shared" si="117"/>
        <v>1.1790000000000003</v>
      </c>
      <c r="AB1198" s="23">
        <f t="shared" si="118"/>
        <v>1.2789999999999999</v>
      </c>
      <c r="AC1198" s="23">
        <f t="shared" si="119"/>
        <v>1.379</v>
      </c>
      <c r="AD1198" s="23">
        <f t="shared" si="120"/>
        <v>1.2789999999999999</v>
      </c>
    </row>
    <row r="1199" spans="25:30">
      <c r="Y1199" s="22">
        <v>1.3959999999999999</v>
      </c>
      <c r="Z1199" s="23">
        <f t="shared" si="116"/>
        <v>1.0396000000000001</v>
      </c>
      <c r="AA1199" s="23">
        <f t="shared" si="117"/>
        <v>1.1792000000000002</v>
      </c>
      <c r="AB1199" s="23">
        <f t="shared" si="118"/>
        <v>1.2791999999999999</v>
      </c>
      <c r="AC1199" s="23">
        <f t="shared" si="119"/>
        <v>1.3792</v>
      </c>
      <c r="AD1199" s="23">
        <f t="shared" si="120"/>
        <v>1.2791999999999999</v>
      </c>
    </row>
    <row r="1200" spans="25:30">
      <c r="Y1200" s="22">
        <v>1.397</v>
      </c>
      <c r="Z1200" s="23">
        <f t="shared" si="116"/>
        <v>1.0397000000000001</v>
      </c>
      <c r="AA1200" s="23">
        <f t="shared" si="117"/>
        <v>1.1794000000000002</v>
      </c>
      <c r="AB1200" s="23">
        <f t="shared" si="118"/>
        <v>1.2793999999999999</v>
      </c>
      <c r="AC1200" s="23">
        <f t="shared" si="119"/>
        <v>1.3794</v>
      </c>
      <c r="AD1200" s="23">
        <f t="shared" si="120"/>
        <v>1.2793999999999999</v>
      </c>
    </row>
    <row r="1201" spans="25:30">
      <c r="Y1201" s="22">
        <v>1.3979999999999999</v>
      </c>
      <c r="Z1201" s="23">
        <f t="shared" si="116"/>
        <v>1.0398000000000001</v>
      </c>
      <c r="AA1201" s="23">
        <f t="shared" si="117"/>
        <v>1.1796000000000002</v>
      </c>
      <c r="AB1201" s="23">
        <f t="shared" si="118"/>
        <v>1.2795999999999998</v>
      </c>
      <c r="AC1201" s="23">
        <f t="shared" si="119"/>
        <v>1.3795999999999999</v>
      </c>
      <c r="AD1201" s="23">
        <f t="shared" si="120"/>
        <v>1.2795999999999998</v>
      </c>
    </row>
    <row r="1202" spans="25:30">
      <c r="Y1202" s="22">
        <v>1.399</v>
      </c>
      <c r="Z1202" s="23">
        <f t="shared" si="116"/>
        <v>1.0399</v>
      </c>
      <c r="AA1202" s="23">
        <f t="shared" si="117"/>
        <v>1.1798000000000002</v>
      </c>
      <c r="AB1202" s="23">
        <f t="shared" si="118"/>
        <v>1.2797999999999998</v>
      </c>
      <c r="AC1202" s="23">
        <f t="shared" si="119"/>
        <v>1.3797999999999999</v>
      </c>
      <c r="AD1202" s="23">
        <f t="shared" si="120"/>
        <v>1.2797999999999998</v>
      </c>
    </row>
    <row r="1203" spans="25:30">
      <c r="Y1203" s="22">
        <v>1.4</v>
      </c>
      <c r="Z1203" s="23">
        <f t="shared" si="116"/>
        <v>1.04</v>
      </c>
      <c r="AA1203" s="23">
        <f t="shared" si="117"/>
        <v>1.1800000000000002</v>
      </c>
      <c r="AB1203" s="23">
        <f t="shared" si="118"/>
        <v>1.2799999999999998</v>
      </c>
      <c r="AC1203" s="23">
        <f t="shared" si="119"/>
        <v>1.38</v>
      </c>
      <c r="AD1203" s="23">
        <f t="shared" si="120"/>
        <v>1.2799999999999998</v>
      </c>
    </row>
    <row r="1204" spans="25:30">
      <c r="Y1204" s="22">
        <v>1.401</v>
      </c>
      <c r="Z1204" s="23">
        <f t="shared" si="116"/>
        <v>1.0401</v>
      </c>
      <c r="AA1204" s="23">
        <f t="shared" si="117"/>
        <v>1.1802000000000001</v>
      </c>
      <c r="AB1204" s="23">
        <f t="shared" si="118"/>
        <v>1.2801999999999998</v>
      </c>
      <c r="AC1204" s="23">
        <f t="shared" si="119"/>
        <v>1.3802000000000001</v>
      </c>
      <c r="AD1204" s="23">
        <f t="shared" si="120"/>
        <v>1.2801999999999998</v>
      </c>
    </row>
    <row r="1205" spans="25:30">
      <c r="Y1205" s="22">
        <v>1.4019999999999999</v>
      </c>
      <c r="Z1205" s="23">
        <f t="shared" si="116"/>
        <v>1.0402</v>
      </c>
      <c r="AA1205" s="23">
        <f t="shared" si="117"/>
        <v>1.1804000000000001</v>
      </c>
      <c r="AB1205" s="23">
        <f t="shared" si="118"/>
        <v>1.2803999999999998</v>
      </c>
      <c r="AC1205" s="23">
        <f t="shared" si="119"/>
        <v>1.3804000000000001</v>
      </c>
      <c r="AD1205" s="23">
        <f t="shared" si="120"/>
        <v>1.2803999999999998</v>
      </c>
    </row>
    <row r="1206" spans="25:30">
      <c r="Y1206" s="22">
        <v>1.403</v>
      </c>
      <c r="Z1206" s="23">
        <f t="shared" si="116"/>
        <v>1.0403</v>
      </c>
      <c r="AA1206" s="23">
        <f t="shared" si="117"/>
        <v>1.1806000000000001</v>
      </c>
      <c r="AB1206" s="23">
        <f t="shared" si="118"/>
        <v>1.2805999999999997</v>
      </c>
      <c r="AC1206" s="23">
        <f t="shared" si="119"/>
        <v>1.3806</v>
      </c>
      <c r="AD1206" s="23">
        <f t="shared" si="120"/>
        <v>1.2805999999999997</v>
      </c>
    </row>
    <row r="1207" spans="25:30">
      <c r="Y1207" s="22">
        <v>1.4039999999999999</v>
      </c>
      <c r="Z1207" s="23">
        <f t="shared" si="116"/>
        <v>1.0404</v>
      </c>
      <c r="AA1207" s="23">
        <f t="shared" si="117"/>
        <v>1.1808000000000001</v>
      </c>
      <c r="AB1207" s="23">
        <f t="shared" si="118"/>
        <v>1.2807999999999997</v>
      </c>
      <c r="AC1207" s="23">
        <f t="shared" si="119"/>
        <v>1.3808</v>
      </c>
      <c r="AD1207" s="23">
        <f t="shared" si="120"/>
        <v>1.2807999999999997</v>
      </c>
    </row>
    <row r="1208" spans="25:30">
      <c r="Y1208" s="22">
        <v>1.405</v>
      </c>
      <c r="Z1208" s="23">
        <f t="shared" si="116"/>
        <v>1.0405</v>
      </c>
      <c r="AA1208" s="23">
        <f t="shared" si="117"/>
        <v>1.181</v>
      </c>
      <c r="AB1208" s="23">
        <f t="shared" si="118"/>
        <v>1.2809999999999997</v>
      </c>
      <c r="AC1208" s="23">
        <f t="shared" si="119"/>
        <v>1.381</v>
      </c>
      <c r="AD1208" s="23">
        <f t="shared" si="120"/>
        <v>1.2809999999999997</v>
      </c>
    </row>
    <row r="1209" spans="25:30">
      <c r="Y1209" s="22">
        <v>1.4059999999999999</v>
      </c>
      <c r="Z1209" s="23">
        <f t="shared" si="116"/>
        <v>1.0406</v>
      </c>
      <c r="AA1209" s="23">
        <f t="shared" si="117"/>
        <v>1.1812</v>
      </c>
      <c r="AB1209" s="23">
        <f t="shared" si="118"/>
        <v>1.2811999999999997</v>
      </c>
      <c r="AC1209" s="23">
        <f t="shared" si="119"/>
        <v>1.3812</v>
      </c>
      <c r="AD1209" s="23">
        <f t="shared" si="120"/>
        <v>1.2811999999999997</v>
      </c>
    </row>
    <row r="1210" spans="25:30">
      <c r="Y1210" s="22">
        <v>1.407</v>
      </c>
      <c r="Z1210" s="23">
        <f t="shared" si="116"/>
        <v>1.0407</v>
      </c>
      <c r="AA1210" s="23">
        <f t="shared" si="117"/>
        <v>1.1814000000000002</v>
      </c>
      <c r="AB1210" s="23">
        <f t="shared" si="118"/>
        <v>1.2813999999999999</v>
      </c>
      <c r="AC1210" s="23">
        <f t="shared" si="119"/>
        <v>1.3814</v>
      </c>
      <c r="AD1210" s="23">
        <f t="shared" si="120"/>
        <v>1.2813999999999999</v>
      </c>
    </row>
    <row r="1211" spans="25:30">
      <c r="Y1211" s="22">
        <v>1.4079999999999999</v>
      </c>
      <c r="Z1211" s="23">
        <f t="shared" si="116"/>
        <v>1.0407999999999999</v>
      </c>
      <c r="AA1211" s="23">
        <f t="shared" si="117"/>
        <v>1.1816000000000002</v>
      </c>
      <c r="AB1211" s="23">
        <f t="shared" si="118"/>
        <v>1.2815999999999999</v>
      </c>
      <c r="AC1211" s="23">
        <f t="shared" si="119"/>
        <v>1.3815999999999999</v>
      </c>
      <c r="AD1211" s="23">
        <f t="shared" si="120"/>
        <v>1.2815999999999999</v>
      </c>
    </row>
    <row r="1212" spans="25:30">
      <c r="Y1212" s="22">
        <v>1.409</v>
      </c>
      <c r="Z1212" s="23">
        <f t="shared" si="116"/>
        <v>1.0409000000000002</v>
      </c>
      <c r="AA1212" s="23">
        <f t="shared" si="117"/>
        <v>1.1818000000000002</v>
      </c>
      <c r="AB1212" s="23">
        <f t="shared" si="118"/>
        <v>1.2817999999999998</v>
      </c>
      <c r="AC1212" s="23">
        <f t="shared" si="119"/>
        <v>1.3818000000000001</v>
      </c>
      <c r="AD1212" s="23">
        <f t="shared" si="120"/>
        <v>1.2817999999999998</v>
      </c>
    </row>
    <row r="1213" spans="25:30">
      <c r="Y1213" s="22">
        <v>1.41</v>
      </c>
      <c r="Z1213" s="23">
        <f t="shared" si="116"/>
        <v>1.0409999999999999</v>
      </c>
      <c r="AA1213" s="23">
        <f t="shared" si="117"/>
        <v>1.1820000000000002</v>
      </c>
      <c r="AB1213" s="23">
        <f t="shared" si="118"/>
        <v>1.2819999999999998</v>
      </c>
      <c r="AC1213" s="23">
        <f t="shared" si="119"/>
        <v>1.3820000000000001</v>
      </c>
      <c r="AD1213" s="23">
        <f t="shared" si="120"/>
        <v>1.2819999999999998</v>
      </c>
    </row>
    <row r="1214" spans="25:30">
      <c r="Y1214" s="22">
        <v>1.411</v>
      </c>
      <c r="Z1214" s="23">
        <f t="shared" si="116"/>
        <v>1.0411000000000001</v>
      </c>
      <c r="AA1214" s="23">
        <f t="shared" si="117"/>
        <v>1.1822000000000001</v>
      </c>
      <c r="AB1214" s="23">
        <f t="shared" si="118"/>
        <v>1.2821999999999998</v>
      </c>
      <c r="AC1214" s="23">
        <f t="shared" si="119"/>
        <v>1.3822000000000001</v>
      </c>
      <c r="AD1214" s="23">
        <f t="shared" si="120"/>
        <v>1.2821999999999998</v>
      </c>
    </row>
    <row r="1215" spans="25:30">
      <c r="Y1215" s="22">
        <v>1.4119999999999999</v>
      </c>
      <c r="Z1215" s="23">
        <f t="shared" si="116"/>
        <v>1.0412000000000001</v>
      </c>
      <c r="AA1215" s="23">
        <f t="shared" si="117"/>
        <v>1.1824000000000001</v>
      </c>
      <c r="AB1215" s="23">
        <f t="shared" si="118"/>
        <v>1.2823999999999998</v>
      </c>
      <c r="AC1215" s="23">
        <f t="shared" si="119"/>
        <v>1.3824000000000001</v>
      </c>
      <c r="AD1215" s="23">
        <f t="shared" si="120"/>
        <v>1.2823999999999998</v>
      </c>
    </row>
    <row r="1216" spans="25:30">
      <c r="Y1216" s="22">
        <v>1.413</v>
      </c>
      <c r="Z1216" s="23">
        <f t="shared" si="116"/>
        <v>1.0413000000000001</v>
      </c>
      <c r="AA1216" s="23">
        <f t="shared" si="117"/>
        <v>1.1826000000000003</v>
      </c>
      <c r="AB1216" s="23">
        <f t="shared" si="118"/>
        <v>1.2826</v>
      </c>
      <c r="AC1216" s="23">
        <f t="shared" si="119"/>
        <v>1.3826000000000001</v>
      </c>
      <c r="AD1216" s="23">
        <f t="shared" si="120"/>
        <v>1.2826</v>
      </c>
    </row>
    <row r="1217" spans="25:30">
      <c r="Y1217" s="22">
        <v>1.4139999999999999</v>
      </c>
      <c r="Z1217" s="23">
        <f t="shared" si="116"/>
        <v>1.0414000000000001</v>
      </c>
      <c r="AA1217" s="23">
        <f t="shared" si="117"/>
        <v>1.1828000000000003</v>
      </c>
      <c r="AB1217" s="23">
        <f t="shared" si="118"/>
        <v>1.2827999999999999</v>
      </c>
      <c r="AC1217" s="23">
        <f t="shared" si="119"/>
        <v>1.3828</v>
      </c>
      <c r="AD1217" s="23">
        <f t="shared" si="120"/>
        <v>1.2827999999999999</v>
      </c>
    </row>
    <row r="1218" spans="25:30">
      <c r="Y1218" s="22">
        <v>1.415</v>
      </c>
      <c r="Z1218" s="23">
        <f t="shared" si="116"/>
        <v>1.0415000000000001</v>
      </c>
      <c r="AA1218" s="23">
        <f t="shared" si="117"/>
        <v>1.1830000000000003</v>
      </c>
      <c r="AB1218" s="23">
        <f t="shared" si="118"/>
        <v>1.2829999999999999</v>
      </c>
      <c r="AC1218" s="23">
        <f t="shared" si="119"/>
        <v>1.383</v>
      </c>
      <c r="AD1218" s="23">
        <f t="shared" si="120"/>
        <v>1.2829999999999999</v>
      </c>
    </row>
    <row r="1219" spans="25:30">
      <c r="Y1219" s="22">
        <v>1.4159999999999999</v>
      </c>
      <c r="Z1219" s="23">
        <f t="shared" si="116"/>
        <v>1.0416000000000001</v>
      </c>
      <c r="AA1219" s="23">
        <f t="shared" si="117"/>
        <v>1.1832000000000003</v>
      </c>
      <c r="AB1219" s="23">
        <f t="shared" si="118"/>
        <v>1.2831999999999999</v>
      </c>
      <c r="AC1219" s="23">
        <f t="shared" si="119"/>
        <v>1.3832</v>
      </c>
      <c r="AD1219" s="23">
        <f t="shared" si="120"/>
        <v>1.2831999999999999</v>
      </c>
    </row>
    <row r="1220" spans="25:30">
      <c r="Y1220" s="22">
        <v>1.417</v>
      </c>
      <c r="Z1220" s="23">
        <f t="shared" si="116"/>
        <v>1.0417000000000001</v>
      </c>
      <c r="AA1220" s="23">
        <f t="shared" si="117"/>
        <v>1.1834000000000002</v>
      </c>
      <c r="AB1220" s="23">
        <f t="shared" si="118"/>
        <v>1.2833999999999999</v>
      </c>
      <c r="AC1220" s="23">
        <f t="shared" si="119"/>
        <v>1.3834</v>
      </c>
      <c r="AD1220" s="23">
        <f t="shared" si="120"/>
        <v>1.2833999999999999</v>
      </c>
    </row>
    <row r="1221" spans="25:30">
      <c r="Y1221" s="22">
        <v>1.4179999999999999</v>
      </c>
      <c r="Z1221" s="23">
        <f t="shared" si="116"/>
        <v>1.0418000000000001</v>
      </c>
      <c r="AA1221" s="23">
        <f t="shared" si="117"/>
        <v>1.1836000000000002</v>
      </c>
      <c r="AB1221" s="23">
        <f t="shared" si="118"/>
        <v>1.2835999999999999</v>
      </c>
      <c r="AC1221" s="23">
        <f t="shared" si="119"/>
        <v>1.3835999999999999</v>
      </c>
      <c r="AD1221" s="23">
        <f t="shared" si="120"/>
        <v>1.2835999999999999</v>
      </c>
    </row>
    <row r="1222" spans="25:30">
      <c r="Y1222" s="22">
        <v>1.419</v>
      </c>
      <c r="Z1222" s="23">
        <f t="shared" si="116"/>
        <v>1.0419</v>
      </c>
      <c r="AA1222" s="23">
        <f t="shared" si="117"/>
        <v>1.1838000000000002</v>
      </c>
      <c r="AB1222" s="23">
        <f t="shared" si="118"/>
        <v>1.2837999999999998</v>
      </c>
      <c r="AC1222" s="23">
        <f t="shared" si="119"/>
        <v>1.3837999999999999</v>
      </c>
      <c r="AD1222" s="23">
        <f t="shared" si="120"/>
        <v>1.2837999999999998</v>
      </c>
    </row>
    <row r="1223" spans="25:30">
      <c r="Y1223" s="22">
        <v>1.42</v>
      </c>
      <c r="Z1223" s="23">
        <f t="shared" si="116"/>
        <v>1.042</v>
      </c>
      <c r="AA1223" s="23">
        <f t="shared" si="117"/>
        <v>1.1840000000000002</v>
      </c>
      <c r="AB1223" s="23">
        <f t="shared" si="118"/>
        <v>1.2839999999999998</v>
      </c>
      <c r="AC1223" s="23">
        <f t="shared" si="119"/>
        <v>1.3839999999999999</v>
      </c>
      <c r="AD1223" s="23">
        <f t="shared" si="120"/>
        <v>1.2839999999999998</v>
      </c>
    </row>
    <row r="1224" spans="25:30">
      <c r="Y1224" s="22">
        <v>1.421</v>
      </c>
      <c r="Z1224" s="23">
        <f t="shared" si="116"/>
        <v>1.0421</v>
      </c>
      <c r="AA1224" s="23">
        <f t="shared" si="117"/>
        <v>1.1842000000000001</v>
      </c>
      <c r="AB1224" s="23">
        <f t="shared" si="118"/>
        <v>1.2841999999999998</v>
      </c>
      <c r="AC1224" s="23">
        <f t="shared" si="119"/>
        <v>1.3842000000000001</v>
      </c>
      <c r="AD1224" s="23">
        <f t="shared" si="120"/>
        <v>1.2841999999999998</v>
      </c>
    </row>
    <row r="1225" spans="25:30">
      <c r="Y1225" s="22">
        <v>1.4219999999999999</v>
      </c>
      <c r="Z1225" s="23">
        <f t="shared" si="116"/>
        <v>1.0422</v>
      </c>
      <c r="AA1225" s="23">
        <f t="shared" si="117"/>
        <v>1.1844000000000001</v>
      </c>
      <c r="AB1225" s="23">
        <f t="shared" si="118"/>
        <v>1.2843999999999998</v>
      </c>
      <c r="AC1225" s="23">
        <f t="shared" si="119"/>
        <v>1.3844000000000001</v>
      </c>
      <c r="AD1225" s="23">
        <f t="shared" si="120"/>
        <v>1.2843999999999998</v>
      </c>
    </row>
    <row r="1226" spans="25:30">
      <c r="Y1226" s="22">
        <v>1.423</v>
      </c>
      <c r="Z1226" s="23">
        <f t="shared" si="116"/>
        <v>1.0423</v>
      </c>
      <c r="AA1226" s="23">
        <f t="shared" si="117"/>
        <v>1.1846000000000001</v>
      </c>
      <c r="AB1226" s="23">
        <f t="shared" si="118"/>
        <v>1.2845999999999997</v>
      </c>
      <c r="AC1226" s="23">
        <f t="shared" si="119"/>
        <v>1.3846000000000001</v>
      </c>
      <c r="AD1226" s="23">
        <f t="shared" si="120"/>
        <v>1.2845999999999997</v>
      </c>
    </row>
    <row r="1227" spans="25:30">
      <c r="Y1227" s="22">
        <v>1.4239999999999999</v>
      </c>
      <c r="Z1227" s="23">
        <f t="shared" si="116"/>
        <v>1.0424</v>
      </c>
      <c r="AA1227" s="23">
        <f t="shared" si="117"/>
        <v>1.1848000000000001</v>
      </c>
      <c r="AB1227" s="23">
        <f t="shared" si="118"/>
        <v>1.2847999999999997</v>
      </c>
      <c r="AC1227" s="23">
        <f t="shared" si="119"/>
        <v>1.3848</v>
      </c>
      <c r="AD1227" s="23">
        <f t="shared" si="120"/>
        <v>1.2847999999999997</v>
      </c>
    </row>
    <row r="1228" spans="25:30">
      <c r="Y1228" s="22">
        <v>1.425</v>
      </c>
      <c r="Z1228" s="23">
        <f t="shared" si="116"/>
        <v>1.0425</v>
      </c>
      <c r="AA1228" s="23">
        <f t="shared" si="117"/>
        <v>1.1850000000000001</v>
      </c>
      <c r="AB1228" s="23">
        <f t="shared" si="118"/>
        <v>1.2849999999999997</v>
      </c>
      <c r="AC1228" s="23">
        <f t="shared" si="119"/>
        <v>1.385</v>
      </c>
      <c r="AD1228" s="23">
        <f t="shared" si="120"/>
        <v>1.2849999999999997</v>
      </c>
    </row>
    <row r="1229" spans="25:30">
      <c r="Y1229" s="22">
        <v>1.4259999999999999</v>
      </c>
      <c r="Z1229" s="23">
        <f t="shared" si="116"/>
        <v>1.0426</v>
      </c>
      <c r="AA1229" s="23">
        <f t="shared" si="117"/>
        <v>1.1852</v>
      </c>
      <c r="AB1229" s="23">
        <f t="shared" si="118"/>
        <v>1.2851999999999997</v>
      </c>
      <c r="AC1229" s="23">
        <f t="shared" si="119"/>
        <v>1.3852</v>
      </c>
      <c r="AD1229" s="23">
        <f t="shared" si="120"/>
        <v>1.2851999999999997</v>
      </c>
    </row>
    <row r="1230" spans="25:30">
      <c r="Y1230" s="22">
        <v>1.427</v>
      </c>
      <c r="Z1230" s="23">
        <f t="shared" si="116"/>
        <v>1.0427</v>
      </c>
      <c r="AA1230" s="23">
        <f t="shared" si="117"/>
        <v>1.1854000000000002</v>
      </c>
      <c r="AB1230" s="23">
        <f t="shared" si="118"/>
        <v>1.2853999999999999</v>
      </c>
      <c r="AC1230" s="23">
        <f t="shared" si="119"/>
        <v>1.3854</v>
      </c>
      <c r="AD1230" s="23">
        <f t="shared" si="120"/>
        <v>1.2853999999999999</v>
      </c>
    </row>
    <row r="1231" spans="25:30">
      <c r="Y1231" s="22">
        <v>1.4279999999999999</v>
      </c>
      <c r="Z1231" s="23">
        <f t="shared" si="116"/>
        <v>1.0427999999999999</v>
      </c>
      <c r="AA1231" s="23">
        <f t="shared" si="117"/>
        <v>1.1856000000000002</v>
      </c>
      <c r="AB1231" s="23">
        <f t="shared" si="118"/>
        <v>1.2855999999999999</v>
      </c>
      <c r="AC1231" s="23">
        <f t="shared" si="119"/>
        <v>1.3855999999999999</v>
      </c>
      <c r="AD1231" s="23">
        <f t="shared" si="120"/>
        <v>1.2855999999999999</v>
      </c>
    </row>
    <row r="1232" spans="25:30">
      <c r="Y1232" s="22">
        <v>1.429</v>
      </c>
      <c r="Z1232" s="23">
        <f t="shared" si="116"/>
        <v>1.0428999999999999</v>
      </c>
      <c r="AA1232" s="23">
        <f t="shared" si="117"/>
        <v>1.1858000000000002</v>
      </c>
      <c r="AB1232" s="23">
        <f t="shared" si="118"/>
        <v>1.2857999999999998</v>
      </c>
      <c r="AC1232" s="23">
        <f t="shared" si="119"/>
        <v>1.3858000000000001</v>
      </c>
      <c r="AD1232" s="23">
        <f t="shared" si="120"/>
        <v>1.2857999999999998</v>
      </c>
    </row>
    <row r="1233" spans="25:30">
      <c r="Y1233" s="22">
        <v>1.43</v>
      </c>
      <c r="Z1233" s="23">
        <f t="shared" si="116"/>
        <v>1.0430000000000001</v>
      </c>
      <c r="AA1233" s="23">
        <f t="shared" si="117"/>
        <v>1.1860000000000002</v>
      </c>
      <c r="AB1233" s="23">
        <f t="shared" si="118"/>
        <v>1.2859999999999998</v>
      </c>
      <c r="AC1233" s="23">
        <f t="shared" si="119"/>
        <v>1.3860000000000001</v>
      </c>
      <c r="AD1233" s="23">
        <f t="shared" si="120"/>
        <v>1.2859999999999998</v>
      </c>
    </row>
    <row r="1234" spans="25:30">
      <c r="Y1234" s="22">
        <v>1.431</v>
      </c>
      <c r="Z1234" s="23">
        <f t="shared" si="116"/>
        <v>1.0431000000000001</v>
      </c>
      <c r="AA1234" s="23">
        <f t="shared" si="117"/>
        <v>1.1862000000000001</v>
      </c>
      <c r="AB1234" s="23">
        <f t="shared" si="118"/>
        <v>1.2861999999999998</v>
      </c>
      <c r="AC1234" s="23">
        <f t="shared" si="119"/>
        <v>1.3862000000000001</v>
      </c>
      <c r="AD1234" s="23">
        <f t="shared" si="120"/>
        <v>1.2861999999999998</v>
      </c>
    </row>
    <row r="1235" spans="25:30">
      <c r="Y1235" s="22">
        <v>1.4319999999999999</v>
      </c>
      <c r="Z1235" s="23">
        <f t="shared" si="116"/>
        <v>1.0432000000000001</v>
      </c>
      <c r="AA1235" s="23">
        <f t="shared" si="117"/>
        <v>1.1864000000000001</v>
      </c>
      <c r="AB1235" s="23">
        <f t="shared" si="118"/>
        <v>1.2863999999999998</v>
      </c>
      <c r="AC1235" s="23">
        <f t="shared" si="119"/>
        <v>1.3864000000000001</v>
      </c>
      <c r="AD1235" s="23">
        <f t="shared" si="120"/>
        <v>1.2863999999999998</v>
      </c>
    </row>
    <row r="1236" spans="25:30">
      <c r="Y1236" s="22">
        <v>1.4330000000000001</v>
      </c>
      <c r="Z1236" s="23">
        <f t="shared" si="116"/>
        <v>1.0433000000000001</v>
      </c>
      <c r="AA1236" s="23">
        <f t="shared" si="117"/>
        <v>1.1866000000000003</v>
      </c>
      <c r="AB1236" s="23">
        <f t="shared" si="118"/>
        <v>1.2866</v>
      </c>
      <c r="AC1236" s="23">
        <f t="shared" si="119"/>
        <v>1.3866000000000001</v>
      </c>
      <c r="AD1236" s="23">
        <f t="shared" si="120"/>
        <v>1.2866</v>
      </c>
    </row>
    <row r="1237" spans="25:30">
      <c r="Y1237" s="22">
        <v>1.4339999999999999</v>
      </c>
      <c r="Z1237" s="23">
        <f t="shared" si="116"/>
        <v>1.0434000000000001</v>
      </c>
      <c r="AA1237" s="23">
        <f t="shared" si="117"/>
        <v>1.1868000000000003</v>
      </c>
      <c r="AB1237" s="23">
        <f t="shared" si="118"/>
        <v>1.2867999999999999</v>
      </c>
      <c r="AC1237" s="23">
        <f t="shared" si="119"/>
        <v>1.3868</v>
      </c>
      <c r="AD1237" s="23">
        <f t="shared" si="120"/>
        <v>1.2867999999999999</v>
      </c>
    </row>
    <row r="1238" spans="25:30">
      <c r="Y1238" s="22">
        <v>1.4350000000000001</v>
      </c>
      <c r="Z1238" s="23">
        <f t="shared" si="116"/>
        <v>1.0435000000000001</v>
      </c>
      <c r="AA1238" s="23">
        <f t="shared" si="117"/>
        <v>1.1870000000000003</v>
      </c>
      <c r="AB1238" s="23">
        <f t="shared" si="118"/>
        <v>1.2869999999999999</v>
      </c>
      <c r="AC1238" s="23">
        <f t="shared" si="119"/>
        <v>1.387</v>
      </c>
      <c r="AD1238" s="23">
        <f t="shared" si="120"/>
        <v>1.2869999999999999</v>
      </c>
    </row>
    <row r="1239" spans="25:30">
      <c r="Y1239" s="22">
        <v>1.4359999999999999</v>
      </c>
      <c r="Z1239" s="23">
        <f t="shared" si="116"/>
        <v>1.0436000000000001</v>
      </c>
      <c r="AA1239" s="23">
        <f t="shared" si="117"/>
        <v>1.1872000000000003</v>
      </c>
      <c r="AB1239" s="23">
        <f t="shared" si="118"/>
        <v>1.2871999999999999</v>
      </c>
      <c r="AC1239" s="23">
        <f t="shared" si="119"/>
        <v>1.3872</v>
      </c>
      <c r="AD1239" s="23">
        <f t="shared" si="120"/>
        <v>1.2871999999999999</v>
      </c>
    </row>
    <row r="1240" spans="25:30">
      <c r="Y1240" s="22">
        <v>1.4370000000000001</v>
      </c>
      <c r="Z1240" s="23">
        <f t="shared" si="116"/>
        <v>1.0437000000000001</v>
      </c>
      <c r="AA1240" s="23">
        <f t="shared" si="117"/>
        <v>1.1874000000000002</v>
      </c>
      <c r="AB1240" s="23">
        <f t="shared" si="118"/>
        <v>1.2873999999999999</v>
      </c>
      <c r="AC1240" s="23">
        <f t="shared" si="119"/>
        <v>1.3874</v>
      </c>
      <c r="AD1240" s="23">
        <f t="shared" si="120"/>
        <v>1.2873999999999999</v>
      </c>
    </row>
    <row r="1241" spans="25:30">
      <c r="Y1241" s="22">
        <v>1.4379999999999999</v>
      </c>
      <c r="Z1241" s="23">
        <f t="shared" si="116"/>
        <v>1.0438000000000001</v>
      </c>
      <c r="AA1241" s="23">
        <f t="shared" si="117"/>
        <v>1.1876000000000002</v>
      </c>
      <c r="AB1241" s="23">
        <f t="shared" si="118"/>
        <v>1.2875999999999999</v>
      </c>
      <c r="AC1241" s="23">
        <f t="shared" si="119"/>
        <v>1.3875999999999999</v>
      </c>
      <c r="AD1241" s="23">
        <f t="shared" si="120"/>
        <v>1.2875999999999999</v>
      </c>
    </row>
    <row r="1242" spans="25:30">
      <c r="Y1242" s="22">
        <v>1.4390000000000001</v>
      </c>
      <c r="Z1242" s="23">
        <f t="shared" si="116"/>
        <v>1.0439000000000001</v>
      </c>
      <c r="AA1242" s="23">
        <f t="shared" si="117"/>
        <v>1.1878000000000002</v>
      </c>
      <c r="AB1242" s="23">
        <f t="shared" si="118"/>
        <v>1.2877999999999998</v>
      </c>
      <c r="AC1242" s="23">
        <f t="shared" si="119"/>
        <v>1.3877999999999999</v>
      </c>
      <c r="AD1242" s="23">
        <f t="shared" si="120"/>
        <v>1.2877999999999998</v>
      </c>
    </row>
    <row r="1243" spans="25:30">
      <c r="Y1243" s="22">
        <v>1.44</v>
      </c>
      <c r="Z1243" s="23">
        <f t="shared" si="116"/>
        <v>1.044</v>
      </c>
      <c r="AA1243" s="23">
        <f t="shared" si="117"/>
        <v>1.1880000000000002</v>
      </c>
      <c r="AB1243" s="23">
        <f t="shared" si="118"/>
        <v>1.2879999999999998</v>
      </c>
      <c r="AC1243" s="23">
        <f t="shared" si="119"/>
        <v>1.3879999999999999</v>
      </c>
      <c r="AD1243" s="23">
        <f t="shared" si="120"/>
        <v>1.2879999999999998</v>
      </c>
    </row>
    <row r="1244" spans="25:30">
      <c r="Y1244" s="22">
        <v>1.4410000000000001</v>
      </c>
      <c r="Z1244" s="23">
        <f t="shared" si="116"/>
        <v>1.0441</v>
      </c>
      <c r="AA1244" s="23">
        <f t="shared" si="117"/>
        <v>1.1882000000000001</v>
      </c>
      <c r="AB1244" s="23">
        <f t="shared" si="118"/>
        <v>1.2881999999999998</v>
      </c>
      <c r="AC1244" s="23">
        <f t="shared" si="119"/>
        <v>1.3882000000000001</v>
      </c>
      <c r="AD1244" s="23">
        <f t="shared" si="120"/>
        <v>1.2881999999999998</v>
      </c>
    </row>
    <row r="1245" spans="25:30">
      <c r="Y1245" s="22">
        <v>1.4419999999999999</v>
      </c>
      <c r="Z1245" s="23">
        <f t="shared" si="116"/>
        <v>1.0442</v>
      </c>
      <c r="AA1245" s="23">
        <f t="shared" si="117"/>
        <v>1.1884000000000001</v>
      </c>
      <c r="AB1245" s="23">
        <f t="shared" si="118"/>
        <v>1.2883999999999998</v>
      </c>
      <c r="AC1245" s="23">
        <f t="shared" si="119"/>
        <v>1.3884000000000001</v>
      </c>
      <c r="AD1245" s="23">
        <f t="shared" si="120"/>
        <v>1.2883999999999998</v>
      </c>
    </row>
    <row r="1246" spans="25:30">
      <c r="Y1246" s="22">
        <v>1.4430000000000001</v>
      </c>
      <c r="Z1246" s="23">
        <f t="shared" si="116"/>
        <v>1.0443</v>
      </c>
      <c r="AA1246" s="23">
        <f t="shared" si="117"/>
        <v>1.1886000000000001</v>
      </c>
      <c r="AB1246" s="23">
        <f t="shared" si="118"/>
        <v>1.2885999999999997</v>
      </c>
      <c r="AC1246" s="23">
        <f t="shared" si="119"/>
        <v>1.3886000000000001</v>
      </c>
      <c r="AD1246" s="23">
        <f t="shared" si="120"/>
        <v>1.2885999999999997</v>
      </c>
    </row>
    <row r="1247" spans="25:30">
      <c r="Y1247" s="22">
        <v>1.444</v>
      </c>
      <c r="Z1247" s="23">
        <f t="shared" si="116"/>
        <v>1.0444</v>
      </c>
      <c r="AA1247" s="23">
        <f t="shared" si="117"/>
        <v>1.1888000000000001</v>
      </c>
      <c r="AB1247" s="23">
        <f t="shared" si="118"/>
        <v>1.2887999999999997</v>
      </c>
      <c r="AC1247" s="23">
        <f t="shared" si="119"/>
        <v>1.3888</v>
      </c>
      <c r="AD1247" s="23">
        <f t="shared" si="120"/>
        <v>1.2887999999999997</v>
      </c>
    </row>
    <row r="1248" spans="25:30">
      <c r="Y1248" s="22">
        <v>1.4450000000000001</v>
      </c>
      <c r="Z1248" s="23">
        <f t="shared" si="116"/>
        <v>1.0445</v>
      </c>
      <c r="AA1248" s="23">
        <f t="shared" si="117"/>
        <v>1.1890000000000001</v>
      </c>
      <c r="AB1248" s="23">
        <f t="shared" si="118"/>
        <v>1.2889999999999997</v>
      </c>
      <c r="AC1248" s="23">
        <f t="shared" si="119"/>
        <v>1.389</v>
      </c>
      <c r="AD1248" s="23">
        <f t="shared" si="120"/>
        <v>1.2889999999999997</v>
      </c>
    </row>
    <row r="1249" spans="25:30">
      <c r="Y1249" s="22">
        <v>1.446</v>
      </c>
      <c r="Z1249" s="23">
        <f t="shared" si="116"/>
        <v>1.0446</v>
      </c>
      <c r="AA1249" s="23">
        <f t="shared" si="117"/>
        <v>1.1892</v>
      </c>
      <c r="AB1249" s="23">
        <f t="shared" si="118"/>
        <v>1.2891999999999997</v>
      </c>
      <c r="AC1249" s="23">
        <f t="shared" si="119"/>
        <v>1.3892</v>
      </c>
      <c r="AD1249" s="23">
        <f t="shared" si="120"/>
        <v>1.2891999999999997</v>
      </c>
    </row>
    <row r="1250" spans="25:30">
      <c r="Y1250" s="22">
        <v>1.4470000000000001</v>
      </c>
      <c r="Z1250" s="23">
        <f t="shared" si="116"/>
        <v>1.0447</v>
      </c>
      <c r="AA1250" s="23">
        <f t="shared" si="117"/>
        <v>1.1894000000000002</v>
      </c>
      <c r="AB1250" s="23">
        <f t="shared" si="118"/>
        <v>1.2893999999999999</v>
      </c>
      <c r="AC1250" s="23">
        <f t="shared" si="119"/>
        <v>1.3894</v>
      </c>
      <c r="AD1250" s="23">
        <f t="shared" si="120"/>
        <v>1.2893999999999999</v>
      </c>
    </row>
    <row r="1251" spans="25:30">
      <c r="Y1251" s="22">
        <v>1.448</v>
      </c>
      <c r="Z1251" s="23">
        <f t="shared" si="116"/>
        <v>1.0448</v>
      </c>
      <c r="AA1251" s="23">
        <f t="shared" si="117"/>
        <v>1.1896000000000002</v>
      </c>
      <c r="AB1251" s="23">
        <f t="shared" si="118"/>
        <v>1.2895999999999999</v>
      </c>
      <c r="AC1251" s="23">
        <f t="shared" si="119"/>
        <v>1.3895999999999999</v>
      </c>
      <c r="AD1251" s="23">
        <f t="shared" si="120"/>
        <v>1.2895999999999999</v>
      </c>
    </row>
    <row r="1252" spans="25:30">
      <c r="Y1252" s="22">
        <v>1.4490000000000001</v>
      </c>
      <c r="Z1252" s="23">
        <f t="shared" si="116"/>
        <v>1.0449000000000002</v>
      </c>
      <c r="AA1252" s="23">
        <f t="shared" si="117"/>
        <v>1.1898000000000002</v>
      </c>
      <c r="AB1252" s="23">
        <f t="shared" si="118"/>
        <v>1.2897999999999998</v>
      </c>
      <c r="AC1252" s="23">
        <f t="shared" si="119"/>
        <v>1.3898000000000001</v>
      </c>
      <c r="AD1252" s="23">
        <f t="shared" si="120"/>
        <v>1.2897999999999998</v>
      </c>
    </row>
    <row r="1253" spans="25:30">
      <c r="Y1253" s="22">
        <v>1.45</v>
      </c>
      <c r="Z1253" s="23">
        <f t="shared" ref="Z1253:Z1316" si="121">FORECAST(Y1253,$AH$6:$AH$7,$AG$6:$AG$7)</f>
        <v>1.0449999999999999</v>
      </c>
      <c r="AA1253" s="23">
        <f t="shared" ref="AA1253:AA1316" si="122">FORECAST(Y1253,$AH$12:$AH$13,$AG$12:$AG$13)</f>
        <v>1.1900000000000002</v>
      </c>
      <c r="AB1253" s="23">
        <f t="shared" ref="AB1253:AB1316" si="123">FORECAST(Y1253,$AH$18:$AH$19,$AG$18:$AG$19)</f>
        <v>1.2899999999999998</v>
      </c>
      <c r="AC1253" s="23">
        <f t="shared" ref="AC1253:AC1316" si="124">FORECAST(Y1253,$AH$24:$AH$25,$AG$24:$AG$25)</f>
        <v>1.3900000000000001</v>
      </c>
      <c r="AD1253" s="23">
        <f t="shared" ref="AD1253:AD1316" si="125">FORECAST(Y1253,$AH$30:$AH$31,$AG$30:$AG$31)</f>
        <v>1.2899999999999998</v>
      </c>
    </row>
    <row r="1254" spans="25:30">
      <c r="Y1254" s="22">
        <v>1.4510000000000001</v>
      </c>
      <c r="Z1254" s="23">
        <f t="shared" si="121"/>
        <v>1.0451000000000001</v>
      </c>
      <c r="AA1254" s="23">
        <f t="shared" si="122"/>
        <v>1.1902000000000001</v>
      </c>
      <c r="AB1254" s="23">
        <f t="shared" si="123"/>
        <v>1.2901999999999998</v>
      </c>
      <c r="AC1254" s="23">
        <f t="shared" si="124"/>
        <v>1.3902000000000001</v>
      </c>
      <c r="AD1254" s="23">
        <f t="shared" si="125"/>
        <v>1.2901999999999998</v>
      </c>
    </row>
    <row r="1255" spans="25:30">
      <c r="Y1255" s="22">
        <v>1.452</v>
      </c>
      <c r="Z1255" s="23">
        <f t="shared" si="121"/>
        <v>1.0452000000000001</v>
      </c>
      <c r="AA1255" s="23">
        <f t="shared" si="122"/>
        <v>1.1904000000000001</v>
      </c>
      <c r="AB1255" s="23">
        <f t="shared" si="123"/>
        <v>1.2903999999999998</v>
      </c>
      <c r="AC1255" s="23">
        <f t="shared" si="124"/>
        <v>1.3904000000000001</v>
      </c>
      <c r="AD1255" s="23">
        <f t="shared" si="125"/>
        <v>1.2903999999999998</v>
      </c>
    </row>
    <row r="1256" spans="25:30">
      <c r="Y1256" s="22">
        <v>1.4530000000000001</v>
      </c>
      <c r="Z1256" s="23">
        <f t="shared" si="121"/>
        <v>1.0453000000000001</v>
      </c>
      <c r="AA1256" s="23">
        <f t="shared" si="122"/>
        <v>1.1906000000000003</v>
      </c>
      <c r="AB1256" s="23">
        <f t="shared" si="123"/>
        <v>1.2906</v>
      </c>
      <c r="AC1256" s="23">
        <f t="shared" si="124"/>
        <v>1.3906000000000001</v>
      </c>
      <c r="AD1256" s="23">
        <f t="shared" si="125"/>
        <v>1.2906</v>
      </c>
    </row>
    <row r="1257" spans="25:30">
      <c r="Y1257" s="22">
        <v>1.454</v>
      </c>
      <c r="Z1257" s="23">
        <f t="shared" si="121"/>
        <v>1.0454000000000001</v>
      </c>
      <c r="AA1257" s="23">
        <f t="shared" si="122"/>
        <v>1.1908000000000003</v>
      </c>
      <c r="AB1257" s="23">
        <f t="shared" si="123"/>
        <v>1.2907999999999999</v>
      </c>
      <c r="AC1257" s="23">
        <f t="shared" si="124"/>
        <v>1.3908</v>
      </c>
      <c r="AD1257" s="23">
        <f t="shared" si="125"/>
        <v>1.2907999999999999</v>
      </c>
    </row>
    <row r="1258" spans="25:30">
      <c r="Y1258" s="22">
        <v>1.4550000000000001</v>
      </c>
      <c r="Z1258" s="23">
        <f t="shared" si="121"/>
        <v>1.0455000000000001</v>
      </c>
      <c r="AA1258" s="23">
        <f t="shared" si="122"/>
        <v>1.1910000000000003</v>
      </c>
      <c r="AB1258" s="23">
        <f t="shared" si="123"/>
        <v>1.2909999999999999</v>
      </c>
      <c r="AC1258" s="23">
        <f t="shared" si="124"/>
        <v>1.391</v>
      </c>
      <c r="AD1258" s="23">
        <f t="shared" si="125"/>
        <v>1.2909999999999999</v>
      </c>
    </row>
    <row r="1259" spans="25:30">
      <c r="Y1259" s="22">
        <v>1.456</v>
      </c>
      <c r="Z1259" s="23">
        <f t="shared" si="121"/>
        <v>1.0456000000000001</v>
      </c>
      <c r="AA1259" s="23">
        <f t="shared" si="122"/>
        <v>1.1912000000000003</v>
      </c>
      <c r="AB1259" s="23">
        <f t="shared" si="123"/>
        <v>1.2911999999999999</v>
      </c>
      <c r="AC1259" s="23">
        <f t="shared" si="124"/>
        <v>1.3912</v>
      </c>
      <c r="AD1259" s="23">
        <f t="shared" si="125"/>
        <v>1.2911999999999999</v>
      </c>
    </row>
    <row r="1260" spans="25:30">
      <c r="Y1260" s="22">
        <v>1.4570000000000001</v>
      </c>
      <c r="Z1260" s="23">
        <f t="shared" si="121"/>
        <v>1.0457000000000001</v>
      </c>
      <c r="AA1260" s="23">
        <f t="shared" si="122"/>
        <v>1.1914000000000002</v>
      </c>
      <c r="AB1260" s="23">
        <f t="shared" si="123"/>
        <v>1.2913999999999999</v>
      </c>
      <c r="AC1260" s="23">
        <f t="shared" si="124"/>
        <v>1.3914</v>
      </c>
      <c r="AD1260" s="23">
        <f t="shared" si="125"/>
        <v>1.2913999999999999</v>
      </c>
    </row>
    <row r="1261" spans="25:30">
      <c r="Y1261" s="22">
        <v>1.458</v>
      </c>
      <c r="Z1261" s="23">
        <f t="shared" si="121"/>
        <v>1.0458000000000001</v>
      </c>
      <c r="AA1261" s="23">
        <f t="shared" si="122"/>
        <v>1.1916000000000002</v>
      </c>
      <c r="AB1261" s="23">
        <f t="shared" si="123"/>
        <v>1.2915999999999999</v>
      </c>
      <c r="AC1261" s="23">
        <f t="shared" si="124"/>
        <v>1.3915999999999999</v>
      </c>
      <c r="AD1261" s="23">
        <f t="shared" si="125"/>
        <v>1.2915999999999999</v>
      </c>
    </row>
    <row r="1262" spans="25:30">
      <c r="Y1262" s="22">
        <v>1.4590000000000001</v>
      </c>
      <c r="Z1262" s="23">
        <f t="shared" si="121"/>
        <v>1.0459000000000001</v>
      </c>
      <c r="AA1262" s="23">
        <f t="shared" si="122"/>
        <v>1.1918000000000002</v>
      </c>
      <c r="AB1262" s="23">
        <f t="shared" si="123"/>
        <v>1.2917999999999998</v>
      </c>
      <c r="AC1262" s="23">
        <f t="shared" si="124"/>
        <v>1.3917999999999999</v>
      </c>
      <c r="AD1262" s="23">
        <f t="shared" si="125"/>
        <v>1.2917999999999998</v>
      </c>
    </row>
    <row r="1263" spans="25:30">
      <c r="Y1263" s="22">
        <v>1.46</v>
      </c>
      <c r="Z1263" s="23">
        <f t="shared" si="121"/>
        <v>1.046</v>
      </c>
      <c r="AA1263" s="23">
        <f t="shared" si="122"/>
        <v>1.1920000000000002</v>
      </c>
      <c r="AB1263" s="23">
        <f t="shared" si="123"/>
        <v>1.2919999999999998</v>
      </c>
      <c r="AC1263" s="23">
        <f t="shared" si="124"/>
        <v>1.3919999999999999</v>
      </c>
      <c r="AD1263" s="23">
        <f t="shared" si="125"/>
        <v>1.2919999999999998</v>
      </c>
    </row>
    <row r="1264" spans="25:30">
      <c r="Y1264" s="22">
        <v>1.4610000000000001</v>
      </c>
      <c r="Z1264" s="23">
        <f t="shared" si="121"/>
        <v>1.0461</v>
      </c>
      <c r="AA1264" s="23">
        <f t="shared" si="122"/>
        <v>1.1922000000000001</v>
      </c>
      <c r="AB1264" s="23">
        <f t="shared" si="123"/>
        <v>1.2921999999999998</v>
      </c>
      <c r="AC1264" s="23">
        <f t="shared" si="124"/>
        <v>1.3922000000000001</v>
      </c>
      <c r="AD1264" s="23">
        <f t="shared" si="125"/>
        <v>1.2921999999999998</v>
      </c>
    </row>
    <row r="1265" spans="25:30">
      <c r="Y1265" s="22">
        <v>1.462</v>
      </c>
      <c r="Z1265" s="23">
        <f t="shared" si="121"/>
        <v>1.0462</v>
      </c>
      <c r="AA1265" s="23">
        <f t="shared" si="122"/>
        <v>1.1924000000000001</v>
      </c>
      <c r="AB1265" s="23">
        <f t="shared" si="123"/>
        <v>1.2923999999999998</v>
      </c>
      <c r="AC1265" s="23">
        <f t="shared" si="124"/>
        <v>1.3924000000000001</v>
      </c>
      <c r="AD1265" s="23">
        <f t="shared" si="125"/>
        <v>1.2923999999999998</v>
      </c>
    </row>
    <row r="1266" spans="25:30">
      <c r="Y1266" s="22">
        <v>1.4630000000000001</v>
      </c>
      <c r="Z1266" s="23">
        <f t="shared" si="121"/>
        <v>1.0463</v>
      </c>
      <c r="AA1266" s="23">
        <f t="shared" si="122"/>
        <v>1.1926000000000001</v>
      </c>
      <c r="AB1266" s="23">
        <f t="shared" si="123"/>
        <v>1.2925999999999997</v>
      </c>
      <c r="AC1266" s="23">
        <f t="shared" si="124"/>
        <v>1.3926000000000001</v>
      </c>
      <c r="AD1266" s="23">
        <f t="shared" si="125"/>
        <v>1.2925999999999997</v>
      </c>
    </row>
    <row r="1267" spans="25:30">
      <c r="Y1267" s="22">
        <v>1.464</v>
      </c>
      <c r="Z1267" s="23">
        <f t="shared" si="121"/>
        <v>1.0464</v>
      </c>
      <c r="AA1267" s="23">
        <f t="shared" si="122"/>
        <v>1.1928000000000001</v>
      </c>
      <c r="AB1267" s="23">
        <f t="shared" si="123"/>
        <v>1.2927999999999997</v>
      </c>
      <c r="AC1267" s="23">
        <f t="shared" si="124"/>
        <v>1.3928</v>
      </c>
      <c r="AD1267" s="23">
        <f t="shared" si="125"/>
        <v>1.2927999999999997</v>
      </c>
    </row>
    <row r="1268" spans="25:30">
      <c r="Y1268" s="22">
        <v>1.4650000000000001</v>
      </c>
      <c r="Z1268" s="23">
        <f t="shared" si="121"/>
        <v>1.0465</v>
      </c>
      <c r="AA1268" s="23">
        <f t="shared" si="122"/>
        <v>1.1930000000000001</v>
      </c>
      <c r="AB1268" s="23">
        <f t="shared" si="123"/>
        <v>1.2929999999999997</v>
      </c>
      <c r="AC1268" s="23">
        <f t="shared" si="124"/>
        <v>1.393</v>
      </c>
      <c r="AD1268" s="23">
        <f t="shared" si="125"/>
        <v>1.2929999999999997</v>
      </c>
    </row>
    <row r="1269" spans="25:30">
      <c r="Y1269" s="22">
        <v>1.466</v>
      </c>
      <c r="Z1269" s="23">
        <f t="shared" si="121"/>
        <v>1.0466</v>
      </c>
      <c r="AA1269" s="23">
        <f t="shared" si="122"/>
        <v>1.1932</v>
      </c>
      <c r="AB1269" s="23">
        <f t="shared" si="123"/>
        <v>1.2931999999999997</v>
      </c>
      <c r="AC1269" s="23">
        <f t="shared" si="124"/>
        <v>1.3932</v>
      </c>
      <c r="AD1269" s="23">
        <f t="shared" si="125"/>
        <v>1.2931999999999997</v>
      </c>
    </row>
    <row r="1270" spans="25:30">
      <c r="Y1270" s="22">
        <v>1.4670000000000001</v>
      </c>
      <c r="Z1270" s="23">
        <f t="shared" si="121"/>
        <v>1.0467</v>
      </c>
      <c r="AA1270" s="23">
        <f t="shared" si="122"/>
        <v>1.1934000000000002</v>
      </c>
      <c r="AB1270" s="23">
        <f t="shared" si="123"/>
        <v>1.2933999999999999</v>
      </c>
      <c r="AC1270" s="23">
        <f t="shared" si="124"/>
        <v>1.3934</v>
      </c>
      <c r="AD1270" s="23">
        <f t="shared" si="125"/>
        <v>1.2933999999999999</v>
      </c>
    </row>
    <row r="1271" spans="25:30">
      <c r="Y1271" s="22">
        <v>1.468</v>
      </c>
      <c r="Z1271" s="23">
        <f t="shared" si="121"/>
        <v>1.0468</v>
      </c>
      <c r="AA1271" s="23">
        <f t="shared" si="122"/>
        <v>1.1936000000000002</v>
      </c>
      <c r="AB1271" s="23">
        <f t="shared" si="123"/>
        <v>1.2935999999999999</v>
      </c>
      <c r="AC1271" s="23">
        <f t="shared" si="124"/>
        <v>1.3935999999999999</v>
      </c>
      <c r="AD1271" s="23">
        <f t="shared" si="125"/>
        <v>1.2935999999999999</v>
      </c>
    </row>
    <row r="1272" spans="25:30">
      <c r="Y1272" s="22">
        <v>1.4690000000000001</v>
      </c>
      <c r="Z1272" s="23">
        <f t="shared" si="121"/>
        <v>1.0468999999999999</v>
      </c>
      <c r="AA1272" s="23">
        <f t="shared" si="122"/>
        <v>1.1938000000000002</v>
      </c>
      <c r="AB1272" s="23">
        <f t="shared" si="123"/>
        <v>1.2937999999999998</v>
      </c>
      <c r="AC1272" s="23">
        <f t="shared" si="124"/>
        <v>1.3938000000000001</v>
      </c>
      <c r="AD1272" s="23">
        <f t="shared" si="125"/>
        <v>1.2937999999999998</v>
      </c>
    </row>
    <row r="1273" spans="25:30">
      <c r="Y1273" s="22">
        <v>1.47</v>
      </c>
      <c r="Z1273" s="23">
        <f t="shared" si="121"/>
        <v>1.0470000000000002</v>
      </c>
      <c r="AA1273" s="23">
        <f t="shared" si="122"/>
        <v>1.1940000000000002</v>
      </c>
      <c r="AB1273" s="23">
        <f t="shared" si="123"/>
        <v>1.2939999999999998</v>
      </c>
      <c r="AC1273" s="23">
        <f t="shared" si="124"/>
        <v>1.3940000000000001</v>
      </c>
      <c r="AD1273" s="23">
        <f t="shared" si="125"/>
        <v>1.2939999999999998</v>
      </c>
    </row>
    <row r="1274" spans="25:30">
      <c r="Y1274" s="22">
        <v>1.4710000000000001</v>
      </c>
      <c r="Z1274" s="23">
        <f t="shared" si="121"/>
        <v>1.0471000000000001</v>
      </c>
      <c r="AA1274" s="23">
        <f t="shared" si="122"/>
        <v>1.1942000000000002</v>
      </c>
      <c r="AB1274" s="23">
        <f t="shared" si="123"/>
        <v>1.2941999999999998</v>
      </c>
      <c r="AC1274" s="23">
        <f t="shared" si="124"/>
        <v>1.3942000000000001</v>
      </c>
      <c r="AD1274" s="23">
        <f t="shared" si="125"/>
        <v>1.2941999999999998</v>
      </c>
    </row>
    <row r="1275" spans="25:30">
      <c r="Y1275" s="22">
        <v>1.472</v>
      </c>
      <c r="Z1275" s="23">
        <f t="shared" si="121"/>
        <v>1.0472000000000001</v>
      </c>
      <c r="AA1275" s="23">
        <f t="shared" si="122"/>
        <v>1.1944000000000001</v>
      </c>
      <c r="AB1275" s="23">
        <f t="shared" si="123"/>
        <v>1.2943999999999998</v>
      </c>
      <c r="AC1275" s="23">
        <f t="shared" si="124"/>
        <v>1.3944000000000001</v>
      </c>
      <c r="AD1275" s="23">
        <f t="shared" si="125"/>
        <v>1.2943999999999998</v>
      </c>
    </row>
    <row r="1276" spans="25:30">
      <c r="Y1276" s="22">
        <v>1.4730000000000001</v>
      </c>
      <c r="Z1276" s="23">
        <f t="shared" si="121"/>
        <v>1.0473000000000001</v>
      </c>
      <c r="AA1276" s="23">
        <f t="shared" si="122"/>
        <v>1.1946000000000003</v>
      </c>
      <c r="AB1276" s="23">
        <f t="shared" si="123"/>
        <v>1.2946</v>
      </c>
      <c r="AC1276" s="23">
        <f t="shared" si="124"/>
        <v>1.3946000000000001</v>
      </c>
      <c r="AD1276" s="23">
        <f t="shared" si="125"/>
        <v>1.2946</v>
      </c>
    </row>
    <row r="1277" spans="25:30">
      <c r="Y1277" s="22">
        <v>1.474</v>
      </c>
      <c r="Z1277" s="23">
        <f t="shared" si="121"/>
        <v>1.0474000000000001</v>
      </c>
      <c r="AA1277" s="23">
        <f t="shared" si="122"/>
        <v>1.1948000000000003</v>
      </c>
      <c r="AB1277" s="23">
        <f t="shared" si="123"/>
        <v>1.2948</v>
      </c>
      <c r="AC1277" s="23">
        <f t="shared" si="124"/>
        <v>1.3948</v>
      </c>
      <c r="AD1277" s="23">
        <f t="shared" si="125"/>
        <v>1.2948</v>
      </c>
    </row>
    <row r="1278" spans="25:30">
      <c r="Y1278" s="22">
        <v>1.4750000000000001</v>
      </c>
      <c r="Z1278" s="23">
        <f t="shared" si="121"/>
        <v>1.0475000000000001</v>
      </c>
      <c r="AA1278" s="23">
        <f t="shared" si="122"/>
        <v>1.1950000000000003</v>
      </c>
      <c r="AB1278" s="23">
        <f t="shared" si="123"/>
        <v>1.2949999999999999</v>
      </c>
      <c r="AC1278" s="23">
        <f t="shared" si="124"/>
        <v>1.395</v>
      </c>
      <c r="AD1278" s="23">
        <f t="shared" si="125"/>
        <v>1.2949999999999999</v>
      </c>
    </row>
    <row r="1279" spans="25:30">
      <c r="Y1279" s="22">
        <v>1.476</v>
      </c>
      <c r="Z1279" s="23">
        <f t="shared" si="121"/>
        <v>1.0476000000000001</v>
      </c>
      <c r="AA1279" s="23">
        <f t="shared" si="122"/>
        <v>1.1952000000000003</v>
      </c>
      <c r="AB1279" s="23">
        <f t="shared" si="123"/>
        <v>1.2951999999999999</v>
      </c>
      <c r="AC1279" s="23">
        <f t="shared" si="124"/>
        <v>1.3952</v>
      </c>
      <c r="AD1279" s="23">
        <f t="shared" si="125"/>
        <v>1.2951999999999999</v>
      </c>
    </row>
    <row r="1280" spans="25:30">
      <c r="Y1280" s="22">
        <v>1.4770000000000001</v>
      </c>
      <c r="Z1280" s="23">
        <f t="shared" si="121"/>
        <v>1.0477000000000001</v>
      </c>
      <c r="AA1280" s="23">
        <f t="shared" si="122"/>
        <v>1.1954000000000002</v>
      </c>
      <c r="AB1280" s="23">
        <f t="shared" si="123"/>
        <v>1.2953999999999999</v>
      </c>
      <c r="AC1280" s="23">
        <f t="shared" si="124"/>
        <v>1.3954</v>
      </c>
      <c r="AD1280" s="23">
        <f t="shared" si="125"/>
        <v>1.2953999999999999</v>
      </c>
    </row>
    <row r="1281" spans="25:30">
      <c r="Y1281" s="22">
        <v>1.478</v>
      </c>
      <c r="Z1281" s="23">
        <f t="shared" si="121"/>
        <v>1.0478000000000001</v>
      </c>
      <c r="AA1281" s="23">
        <f t="shared" si="122"/>
        <v>1.1956000000000002</v>
      </c>
      <c r="AB1281" s="23">
        <f t="shared" si="123"/>
        <v>1.2955999999999999</v>
      </c>
      <c r="AC1281" s="23">
        <f t="shared" si="124"/>
        <v>1.3956</v>
      </c>
      <c r="AD1281" s="23">
        <f t="shared" si="125"/>
        <v>1.2955999999999999</v>
      </c>
    </row>
    <row r="1282" spans="25:30">
      <c r="Y1282" s="22">
        <v>1.4790000000000001</v>
      </c>
      <c r="Z1282" s="23">
        <f t="shared" si="121"/>
        <v>1.0479000000000001</v>
      </c>
      <c r="AA1282" s="23">
        <f t="shared" si="122"/>
        <v>1.1958000000000002</v>
      </c>
      <c r="AB1282" s="23">
        <f t="shared" si="123"/>
        <v>1.2957999999999998</v>
      </c>
      <c r="AC1282" s="23">
        <f t="shared" si="124"/>
        <v>1.3957999999999999</v>
      </c>
      <c r="AD1282" s="23">
        <f t="shared" si="125"/>
        <v>1.2957999999999998</v>
      </c>
    </row>
    <row r="1283" spans="25:30">
      <c r="Y1283" s="22">
        <v>1.48</v>
      </c>
      <c r="Z1283" s="23">
        <f t="shared" si="121"/>
        <v>1.048</v>
      </c>
      <c r="AA1283" s="23">
        <f t="shared" si="122"/>
        <v>1.1960000000000002</v>
      </c>
      <c r="AB1283" s="23">
        <f t="shared" si="123"/>
        <v>1.2959999999999998</v>
      </c>
      <c r="AC1283" s="23">
        <f t="shared" si="124"/>
        <v>1.3959999999999999</v>
      </c>
      <c r="AD1283" s="23">
        <f t="shared" si="125"/>
        <v>1.2959999999999998</v>
      </c>
    </row>
    <row r="1284" spans="25:30">
      <c r="Y1284" s="22">
        <v>1.4810000000000001</v>
      </c>
      <c r="Z1284" s="23">
        <f t="shared" si="121"/>
        <v>1.0481</v>
      </c>
      <c r="AA1284" s="23">
        <f t="shared" si="122"/>
        <v>1.1962000000000002</v>
      </c>
      <c r="AB1284" s="23">
        <f t="shared" si="123"/>
        <v>1.2961999999999998</v>
      </c>
      <c r="AC1284" s="23">
        <f t="shared" si="124"/>
        <v>1.3962000000000001</v>
      </c>
      <c r="AD1284" s="23">
        <f t="shared" si="125"/>
        <v>1.2961999999999998</v>
      </c>
    </row>
    <row r="1285" spans="25:30">
      <c r="Y1285" s="22">
        <v>1.482</v>
      </c>
      <c r="Z1285" s="23">
        <f t="shared" si="121"/>
        <v>1.0482</v>
      </c>
      <c r="AA1285" s="23">
        <f t="shared" si="122"/>
        <v>1.1964000000000001</v>
      </c>
      <c r="AB1285" s="23">
        <f t="shared" si="123"/>
        <v>1.2963999999999998</v>
      </c>
      <c r="AC1285" s="23">
        <f t="shared" si="124"/>
        <v>1.3964000000000001</v>
      </c>
      <c r="AD1285" s="23">
        <f t="shared" si="125"/>
        <v>1.2963999999999998</v>
      </c>
    </row>
    <row r="1286" spans="25:30">
      <c r="Y1286" s="22">
        <v>1.4830000000000001</v>
      </c>
      <c r="Z1286" s="23">
        <f t="shared" si="121"/>
        <v>1.0483</v>
      </c>
      <c r="AA1286" s="23">
        <f t="shared" si="122"/>
        <v>1.1966000000000001</v>
      </c>
      <c r="AB1286" s="23">
        <f t="shared" si="123"/>
        <v>1.2965999999999998</v>
      </c>
      <c r="AC1286" s="23">
        <f t="shared" si="124"/>
        <v>1.3966000000000001</v>
      </c>
      <c r="AD1286" s="23">
        <f t="shared" si="125"/>
        <v>1.2965999999999998</v>
      </c>
    </row>
    <row r="1287" spans="25:30">
      <c r="Y1287" s="22">
        <v>1.484</v>
      </c>
      <c r="Z1287" s="23">
        <f t="shared" si="121"/>
        <v>1.0484</v>
      </c>
      <c r="AA1287" s="23">
        <f t="shared" si="122"/>
        <v>1.1968000000000001</v>
      </c>
      <c r="AB1287" s="23">
        <f t="shared" si="123"/>
        <v>1.2967999999999997</v>
      </c>
      <c r="AC1287" s="23">
        <f t="shared" si="124"/>
        <v>1.3968</v>
      </c>
      <c r="AD1287" s="23">
        <f t="shared" si="125"/>
        <v>1.2967999999999997</v>
      </c>
    </row>
    <row r="1288" spans="25:30">
      <c r="Y1288" s="22">
        <v>1.4850000000000001</v>
      </c>
      <c r="Z1288" s="23">
        <f t="shared" si="121"/>
        <v>1.0485</v>
      </c>
      <c r="AA1288" s="23">
        <f t="shared" si="122"/>
        <v>1.1970000000000001</v>
      </c>
      <c r="AB1288" s="23">
        <f t="shared" si="123"/>
        <v>1.2969999999999997</v>
      </c>
      <c r="AC1288" s="23">
        <f t="shared" si="124"/>
        <v>1.397</v>
      </c>
      <c r="AD1288" s="23">
        <f t="shared" si="125"/>
        <v>1.2969999999999997</v>
      </c>
    </row>
    <row r="1289" spans="25:30">
      <c r="Y1289" s="22">
        <v>1.486</v>
      </c>
      <c r="Z1289" s="23">
        <f t="shared" si="121"/>
        <v>1.0486</v>
      </c>
      <c r="AA1289" s="23">
        <f t="shared" si="122"/>
        <v>1.1972</v>
      </c>
      <c r="AB1289" s="23">
        <f t="shared" si="123"/>
        <v>1.2971999999999997</v>
      </c>
      <c r="AC1289" s="23">
        <f t="shared" si="124"/>
        <v>1.3972</v>
      </c>
      <c r="AD1289" s="23">
        <f t="shared" si="125"/>
        <v>1.2971999999999997</v>
      </c>
    </row>
    <row r="1290" spans="25:30">
      <c r="Y1290" s="22">
        <v>1.4870000000000001</v>
      </c>
      <c r="Z1290" s="23">
        <f t="shared" si="121"/>
        <v>1.0487</v>
      </c>
      <c r="AA1290" s="23">
        <f t="shared" si="122"/>
        <v>1.1974000000000002</v>
      </c>
      <c r="AB1290" s="23">
        <f t="shared" si="123"/>
        <v>1.2973999999999999</v>
      </c>
      <c r="AC1290" s="23">
        <f t="shared" si="124"/>
        <v>1.3974</v>
      </c>
      <c r="AD1290" s="23">
        <f t="shared" si="125"/>
        <v>1.2973999999999999</v>
      </c>
    </row>
    <row r="1291" spans="25:30">
      <c r="Y1291" s="22">
        <v>1.488</v>
      </c>
      <c r="Z1291" s="23">
        <f t="shared" si="121"/>
        <v>1.0488</v>
      </c>
      <c r="AA1291" s="23">
        <f t="shared" si="122"/>
        <v>1.1976000000000002</v>
      </c>
      <c r="AB1291" s="23">
        <f t="shared" si="123"/>
        <v>1.2975999999999999</v>
      </c>
      <c r="AC1291" s="23">
        <f t="shared" si="124"/>
        <v>1.3976</v>
      </c>
      <c r="AD1291" s="23">
        <f t="shared" si="125"/>
        <v>1.2975999999999999</v>
      </c>
    </row>
    <row r="1292" spans="25:30">
      <c r="Y1292" s="22">
        <v>1.4890000000000001</v>
      </c>
      <c r="Z1292" s="23">
        <f t="shared" si="121"/>
        <v>1.0489000000000002</v>
      </c>
      <c r="AA1292" s="23">
        <f t="shared" si="122"/>
        <v>1.1978000000000002</v>
      </c>
      <c r="AB1292" s="23">
        <f t="shared" si="123"/>
        <v>1.2977999999999998</v>
      </c>
      <c r="AC1292" s="23">
        <f t="shared" si="124"/>
        <v>1.3978000000000002</v>
      </c>
      <c r="AD1292" s="23">
        <f t="shared" si="125"/>
        <v>1.2977999999999998</v>
      </c>
    </row>
    <row r="1293" spans="25:30">
      <c r="Y1293" s="22">
        <v>1.49</v>
      </c>
      <c r="Z1293" s="23">
        <f t="shared" si="121"/>
        <v>1.0489999999999999</v>
      </c>
      <c r="AA1293" s="23">
        <f t="shared" si="122"/>
        <v>1.1980000000000002</v>
      </c>
      <c r="AB1293" s="23">
        <f t="shared" si="123"/>
        <v>1.2979999999999998</v>
      </c>
      <c r="AC1293" s="23">
        <f t="shared" si="124"/>
        <v>1.3980000000000001</v>
      </c>
      <c r="AD1293" s="23">
        <f t="shared" si="125"/>
        <v>1.2979999999999998</v>
      </c>
    </row>
    <row r="1294" spans="25:30">
      <c r="Y1294" s="22">
        <v>1.4910000000000001</v>
      </c>
      <c r="Z1294" s="23">
        <f t="shared" si="121"/>
        <v>1.0491000000000001</v>
      </c>
      <c r="AA1294" s="23">
        <f t="shared" si="122"/>
        <v>1.1982000000000002</v>
      </c>
      <c r="AB1294" s="23">
        <f t="shared" si="123"/>
        <v>1.2981999999999998</v>
      </c>
      <c r="AC1294" s="23">
        <f t="shared" si="124"/>
        <v>1.3982000000000001</v>
      </c>
      <c r="AD1294" s="23">
        <f t="shared" si="125"/>
        <v>1.2981999999999998</v>
      </c>
    </row>
    <row r="1295" spans="25:30">
      <c r="Y1295" s="22">
        <v>1.492</v>
      </c>
      <c r="Z1295" s="23">
        <f t="shared" si="121"/>
        <v>1.0492000000000001</v>
      </c>
      <c r="AA1295" s="23">
        <f t="shared" si="122"/>
        <v>1.1984000000000001</v>
      </c>
      <c r="AB1295" s="23">
        <f t="shared" si="123"/>
        <v>1.2983999999999998</v>
      </c>
      <c r="AC1295" s="23">
        <f t="shared" si="124"/>
        <v>1.3984000000000001</v>
      </c>
      <c r="AD1295" s="23">
        <f t="shared" si="125"/>
        <v>1.2983999999999998</v>
      </c>
    </row>
    <row r="1296" spans="25:30">
      <c r="Y1296" s="22">
        <v>1.4930000000000001</v>
      </c>
      <c r="Z1296" s="23">
        <f t="shared" si="121"/>
        <v>1.0493000000000001</v>
      </c>
      <c r="AA1296" s="23">
        <f t="shared" si="122"/>
        <v>1.1986000000000003</v>
      </c>
      <c r="AB1296" s="23">
        <f t="shared" si="123"/>
        <v>1.2986</v>
      </c>
      <c r="AC1296" s="23">
        <f t="shared" si="124"/>
        <v>1.3986000000000001</v>
      </c>
      <c r="AD1296" s="23">
        <f t="shared" si="125"/>
        <v>1.2986</v>
      </c>
    </row>
    <row r="1297" spans="25:30">
      <c r="Y1297" s="22">
        <v>1.494</v>
      </c>
      <c r="Z1297" s="23">
        <f t="shared" si="121"/>
        <v>1.0494000000000001</v>
      </c>
      <c r="AA1297" s="23">
        <f t="shared" si="122"/>
        <v>1.1988000000000003</v>
      </c>
      <c r="AB1297" s="23">
        <f t="shared" si="123"/>
        <v>1.2988</v>
      </c>
      <c r="AC1297" s="23">
        <f t="shared" si="124"/>
        <v>1.3988</v>
      </c>
      <c r="AD1297" s="23">
        <f t="shared" si="125"/>
        <v>1.2988</v>
      </c>
    </row>
    <row r="1298" spans="25:30">
      <c r="Y1298" s="22">
        <v>1.4950000000000001</v>
      </c>
      <c r="Z1298" s="23">
        <f t="shared" si="121"/>
        <v>1.0495000000000001</v>
      </c>
      <c r="AA1298" s="23">
        <f t="shared" si="122"/>
        <v>1.1990000000000003</v>
      </c>
      <c r="AB1298" s="23">
        <f t="shared" si="123"/>
        <v>1.2989999999999999</v>
      </c>
      <c r="AC1298" s="23">
        <f t="shared" si="124"/>
        <v>1.399</v>
      </c>
      <c r="AD1298" s="23">
        <f t="shared" si="125"/>
        <v>1.2989999999999999</v>
      </c>
    </row>
    <row r="1299" spans="25:30">
      <c r="Y1299" s="22">
        <v>1.496</v>
      </c>
      <c r="Z1299" s="23">
        <f t="shared" si="121"/>
        <v>1.0496000000000001</v>
      </c>
      <c r="AA1299" s="23">
        <f t="shared" si="122"/>
        <v>1.1992000000000003</v>
      </c>
      <c r="AB1299" s="23">
        <f t="shared" si="123"/>
        <v>1.2991999999999999</v>
      </c>
      <c r="AC1299" s="23">
        <f t="shared" si="124"/>
        <v>1.3992</v>
      </c>
      <c r="AD1299" s="23">
        <f t="shared" si="125"/>
        <v>1.2991999999999999</v>
      </c>
    </row>
    <row r="1300" spans="25:30">
      <c r="Y1300" s="22">
        <v>1.4970000000000001</v>
      </c>
      <c r="Z1300" s="23">
        <f t="shared" si="121"/>
        <v>1.0497000000000001</v>
      </c>
      <c r="AA1300" s="23">
        <f t="shared" si="122"/>
        <v>1.1994000000000002</v>
      </c>
      <c r="AB1300" s="23">
        <f t="shared" si="123"/>
        <v>1.2993999999999999</v>
      </c>
      <c r="AC1300" s="23">
        <f t="shared" si="124"/>
        <v>1.3994</v>
      </c>
      <c r="AD1300" s="23">
        <f t="shared" si="125"/>
        <v>1.2993999999999999</v>
      </c>
    </row>
    <row r="1301" spans="25:30">
      <c r="Y1301" s="22">
        <v>1.498</v>
      </c>
      <c r="Z1301" s="23">
        <f t="shared" si="121"/>
        <v>1.0498000000000001</v>
      </c>
      <c r="AA1301" s="23">
        <f t="shared" si="122"/>
        <v>1.1996000000000002</v>
      </c>
      <c r="AB1301" s="23">
        <f t="shared" si="123"/>
        <v>1.2995999999999999</v>
      </c>
      <c r="AC1301" s="23">
        <f t="shared" si="124"/>
        <v>1.3996</v>
      </c>
      <c r="AD1301" s="23">
        <f t="shared" si="125"/>
        <v>1.2995999999999999</v>
      </c>
    </row>
    <row r="1302" spans="25:30">
      <c r="Y1302" s="22">
        <v>1.4990000000000001</v>
      </c>
      <c r="Z1302" s="23">
        <f t="shared" si="121"/>
        <v>1.0499000000000001</v>
      </c>
      <c r="AA1302" s="23">
        <f t="shared" si="122"/>
        <v>1.1998000000000002</v>
      </c>
      <c r="AB1302" s="23">
        <f t="shared" si="123"/>
        <v>1.2997999999999998</v>
      </c>
      <c r="AC1302" s="23">
        <f t="shared" si="124"/>
        <v>1.3997999999999999</v>
      </c>
      <c r="AD1302" s="23">
        <f t="shared" si="125"/>
        <v>1.2997999999999998</v>
      </c>
    </row>
    <row r="1303" spans="25:30">
      <c r="Y1303" s="22">
        <v>1.5</v>
      </c>
      <c r="Z1303" s="23">
        <f t="shared" si="121"/>
        <v>1.05</v>
      </c>
      <c r="AA1303" s="23">
        <f t="shared" si="122"/>
        <v>1.2000000000000002</v>
      </c>
      <c r="AB1303" s="23">
        <f t="shared" si="123"/>
        <v>1.2999999999999998</v>
      </c>
      <c r="AC1303" s="23">
        <f t="shared" si="124"/>
        <v>1.4</v>
      </c>
      <c r="AD1303" s="23">
        <f t="shared" si="125"/>
        <v>1.2999999999999998</v>
      </c>
    </row>
    <row r="1304" spans="25:30">
      <c r="Y1304" s="22">
        <v>1.5009999999999999</v>
      </c>
      <c r="Z1304" s="23">
        <f t="shared" si="121"/>
        <v>1.0501</v>
      </c>
      <c r="AA1304" s="23">
        <f t="shared" si="122"/>
        <v>1.2002000000000002</v>
      </c>
      <c r="AB1304" s="23">
        <f t="shared" si="123"/>
        <v>1.3001999999999998</v>
      </c>
      <c r="AC1304" s="23">
        <f t="shared" si="124"/>
        <v>1.4001999999999999</v>
      </c>
      <c r="AD1304" s="23">
        <f t="shared" si="125"/>
        <v>1.3001999999999998</v>
      </c>
    </row>
    <row r="1305" spans="25:30">
      <c r="Y1305" s="22">
        <v>1.502</v>
      </c>
      <c r="Z1305" s="23">
        <f t="shared" si="121"/>
        <v>1.0502</v>
      </c>
      <c r="AA1305" s="23">
        <f t="shared" si="122"/>
        <v>1.2004000000000001</v>
      </c>
      <c r="AB1305" s="23">
        <f t="shared" si="123"/>
        <v>1.3003999999999998</v>
      </c>
      <c r="AC1305" s="23">
        <f t="shared" si="124"/>
        <v>1.4004000000000001</v>
      </c>
      <c r="AD1305" s="23">
        <f t="shared" si="125"/>
        <v>1.3003999999999998</v>
      </c>
    </row>
    <row r="1306" spans="25:30">
      <c r="Y1306" s="22">
        <v>1.5029999999999999</v>
      </c>
      <c r="Z1306" s="23">
        <f t="shared" si="121"/>
        <v>1.0503</v>
      </c>
      <c r="AA1306" s="23">
        <f t="shared" si="122"/>
        <v>1.2006000000000001</v>
      </c>
      <c r="AB1306" s="23">
        <f t="shared" si="123"/>
        <v>1.3005999999999998</v>
      </c>
      <c r="AC1306" s="23">
        <f t="shared" si="124"/>
        <v>1.4006000000000001</v>
      </c>
      <c r="AD1306" s="23">
        <f t="shared" si="125"/>
        <v>1.3005999999999998</v>
      </c>
    </row>
    <row r="1307" spans="25:30">
      <c r="Y1307" s="22">
        <v>1.504</v>
      </c>
      <c r="Z1307" s="23">
        <f t="shared" si="121"/>
        <v>1.0504</v>
      </c>
      <c r="AA1307" s="23">
        <f t="shared" si="122"/>
        <v>1.2008000000000001</v>
      </c>
      <c r="AB1307" s="23">
        <f t="shared" si="123"/>
        <v>1.3007999999999997</v>
      </c>
      <c r="AC1307" s="23">
        <f t="shared" si="124"/>
        <v>1.4008</v>
      </c>
      <c r="AD1307" s="23">
        <f t="shared" si="125"/>
        <v>1.3007999999999997</v>
      </c>
    </row>
    <row r="1308" spans="25:30">
      <c r="Y1308" s="22">
        <v>1.5049999999999999</v>
      </c>
      <c r="Z1308" s="23">
        <f t="shared" si="121"/>
        <v>1.0505</v>
      </c>
      <c r="AA1308" s="23">
        <f t="shared" si="122"/>
        <v>1.2010000000000001</v>
      </c>
      <c r="AB1308" s="23">
        <f t="shared" si="123"/>
        <v>1.3009999999999997</v>
      </c>
      <c r="AC1308" s="23">
        <f t="shared" si="124"/>
        <v>1.401</v>
      </c>
      <c r="AD1308" s="23">
        <f t="shared" si="125"/>
        <v>1.3009999999999997</v>
      </c>
    </row>
    <row r="1309" spans="25:30">
      <c r="Y1309" s="22">
        <v>1.506</v>
      </c>
      <c r="Z1309" s="23">
        <f t="shared" si="121"/>
        <v>1.0506</v>
      </c>
      <c r="AA1309" s="23">
        <f t="shared" si="122"/>
        <v>1.2012</v>
      </c>
      <c r="AB1309" s="23">
        <f t="shared" si="123"/>
        <v>1.3011999999999997</v>
      </c>
      <c r="AC1309" s="23">
        <f t="shared" si="124"/>
        <v>1.4012</v>
      </c>
      <c r="AD1309" s="23">
        <f t="shared" si="125"/>
        <v>1.3011999999999997</v>
      </c>
    </row>
    <row r="1310" spans="25:30">
      <c r="Y1310" s="22">
        <v>1.5069999999999999</v>
      </c>
      <c r="Z1310" s="23">
        <f t="shared" si="121"/>
        <v>1.0507</v>
      </c>
      <c r="AA1310" s="23">
        <f t="shared" si="122"/>
        <v>1.2014</v>
      </c>
      <c r="AB1310" s="23">
        <f t="shared" si="123"/>
        <v>1.3013999999999997</v>
      </c>
      <c r="AC1310" s="23">
        <f t="shared" si="124"/>
        <v>1.4014</v>
      </c>
      <c r="AD1310" s="23">
        <f t="shared" si="125"/>
        <v>1.3013999999999997</v>
      </c>
    </row>
    <row r="1311" spans="25:30">
      <c r="Y1311" s="22">
        <v>1.508</v>
      </c>
      <c r="Z1311" s="23">
        <f t="shared" si="121"/>
        <v>1.0508</v>
      </c>
      <c r="AA1311" s="23">
        <f t="shared" si="122"/>
        <v>1.2016000000000002</v>
      </c>
      <c r="AB1311" s="23">
        <f t="shared" si="123"/>
        <v>1.3015999999999999</v>
      </c>
      <c r="AC1311" s="23">
        <f t="shared" si="124"/>
        <v>1.4016</v>
      </c>
      <c r="AD1311" s="23">
        <f t="shared" si="125"/>
        <v>1.3015999999999999</v>
      </c>
    </row>
    <row r="1312" spans="25:30">
      <c r="Y1312" s="22">
        <v>1.5089999999999999</v>
      </c>
      <c r="Z1312" s="23">
        <f t="shared" si="121"/>
        <v>1.0508999999999999</v>
      </c>
      <c r="AA1312" s="23">
        <f t="shared" si="122"/>
        <v>1.2018000000000002</v>
      </c>
      <c r="AB1312" s="23">
        <f t="shared" si="123"/>
        <v>1.3017999999999998</v>
      </c>
      <c r="AC1312" s="23">
        <f t="shared" si="124"/>
        <v>1.4017999999999999</v>
      </c>
      <c r="AD1312" s="23">
        <f t="shared" si="125"/>
        <v>1.3017999999999998</v>
      </c>
    </row>
    <row r="1313" spans="25:30">
      <c r="Y1313" s="22">
        <v>1.51</v>
      </c>
      <c r="Z1313" s="23">
        <f t="shared" si="121"/>
        <v>1.0510000000000002</v>
      </c>
      <c r="AA1313" s="23">
        <f t="shared" si="122"/>
        <v>1.2020000000000002</v>
      </c>
      <c r="AB1313" s="23">
        <f t="shared" si="123"/>
        <v>1.3019999999999998</v>
      </c>
      <c r="AC1313" s="23">
        <f t="shared" si="124"/>
        <v>1.4020000000000001</v>
      </c>
      <c r="AD1313" s="23">
        <f t="shared" si="125"/>
        <v>1.3019999999999998</v>
      </c>
    </row>
    <row r="1314" spans="25:30">
      <c r="Y1314" s="22">
        <v>1.5109999999999999</v>
      </c>
      <c r="Z1314" s="23">
        <f t="shared" si="121"/>
        <v>1.0510999999999999</v>
      </c>
      <c r="AA1314" s="23">
        <f t="shared" si="122"/>
        <v>1.2022000000000002</v>
      </c>
      <c r="AB1314" s="23">
        <f t="shared" si="123"/>
        <v>1.3021999999999998</v>
      </c>
      <c r="AC1314" s="23">
        <f t="shared" si="124"/>
        <v>1.4022000000000001</v>
      </c>
      <c r="AD1314" s="23">
        <f t="shared" si="125"/>
        <v>1.3021999999999998</v>
      </c>
    </row>
    <row r="1315" spans="25:30">
      <c r="Y1315" s="22">
        <v>1.512</v>
      </c>
      <c r="Z1315" s="23">
        <f t="shared" si="121"/>
        <v>1.0512000000000001</v>
      </c>
      <c r="AA1315" s="23">
        <f t="shared" si="122"/>
        <v>1.2024000000000001</v>
      </c>
      <c r="AB1315" s="23">
        <f t="shared" si="123"/>
        <v>1.3023999999999998</v>
      </c>
      <c r="AC1315" s="23">
        <f t="shared" si="124"/>
        <v>1.4024000000000001</v>
      </c>
      <c r="AD1315" s="23">
        <f t="shared" si="125"/>
        <v>1.3023999999999998</v>
      </c>
    </row>
    <row r="1316" spans="25:30">
      <c r="Y1316" s="22">
        <v>1.5129999999999999</v>
      </c>
      <c r="Z1316" s="23">
        <f t="shared" si="121"/>
        <v>1.0513000000000001</v>
      </c>
      <c r="AA1316" s="23">
        <f t="shared" si="122"/>
        <v>1.2026000000000001</v>
      </c>
      <c r="AB1316" s="23">
        <f t="shared" si="123"/>
        <v>1.3025999999999998</v>
      </c>
      <c r="AC1316" s="23">
        <f t="shared" si="124"/>
        <v>1.4026000000000001</v>
      </c>
      <c r="AD1316" s="23">
        <f t="shared" si="125"/>
        <v>1.3025999999999998</v>
      </c>
    </row>
    <row r="1317" spans="25:30">
      <c r="Y1317" s="22">
        <v>1.514</v>
      </c>
      <c r="Z1317" s="23">
        <f t="shared" ref="Z1317:Z1380" si="126">FORECAST(Y1317,$AH$6:$AH$7,$AG$6:$AG$7)</f>
        <v>1.0514000000000001</v>
      </c>
      <c r="AA1317" s="23">
        <f t="shared" ref="AA1317:AA1380" si="127">FORECAST(Y1317,$AH$12:$AH$13,$AG$12:$AG$13)</f>
        <v>1.2028000000000003</v>
      </c>
      <c r="AB1317" s="23">
        <f t="shared" ref="AB1317:AB1380" si="128">FORECAST(Y1317,$AH$18:$AH$19,$AG$18:$AG$19)</f>
        <v>1.3028</v>
      </c>
      <c r="AC1317" s="23">
        <f t="shared" ref="AC1317:AC1380" si="129">FORECAST(Y1317,$AH$24:$AH$25,$AG$24:$AG$25)</f>
        <v>1.4028</v>
      </c>
      <c r="AD1317" s="23">
        <f t="shared" ref="AD1317:AD1380" si="130">FORECAST(Y1317,$AH$30:$AH$31,$AG$30:$AG$31)</f>
        <v>1.3028</v>
      </c>
    </row>
    <row r="1318" spans="25:30">
      <c r="Y1318" s="22">
        <v>1.5149999999999999</v>
      </c>
      <c r="Z1318" s="23">
        <f t="shared" si="126"/>
        <v>1.0515000000000001</v>
      </c>
      <c r="AA1318" s="23">
        <f t="shared" si="127"/>
        <v>1.2030000000000003</v>
      </c>
      <c r="AB1318" s="23">
        <f t="shared" si="128"/>
        <v>1.3029999999999999</v>
      </c>
      <c r="AC1318" s="23">
        <f t="shared" si="129"/>
        <v>1.403</v>
      </c>
      <c r="AD1318" s="23">
        <f t="shared" si="130"/>
        <v>1.3029999999999999</v>
      </c>
    </row>
    <row r="1319" spans="25:30">
      <c r="Y1319" s="22">
        <v>1.516</v>
      </c>
      <c r="Z1319" s="23">
        <f t="shared" si="126"/>
        <v>1.0516000000000001</v>
      </c>
      <c r="AA1319" s="23">
        <f t="shared" si="127"/>
        <v>1.2032000000000003</v>
      </c>
      <c r="AB1319" s="23">
        <f t="shared" si="128"/>
        <v>1.3031999999999999</v>
      </c>
      <c r="AC1319" s="23">
        <f t="shared" si="129"/>
        <v>1.4032</v>
      </c>
      <c r="AD1319" s="23">
        <f t="shared" si="130"/>
        <v>1.3031999999999999</v>
      </c>
    </row>
    <row r="1320" spans="25:30">
      <c r="Y1320" s="22">
        <v>1.5169999999999999</v>
      </c>
      <c r="Z1320" s="23">
        <f t="shared" si="126"/>
        <v>1.0517000000000001</v>
      </c>
      <c r="AA1320" s="23">
        <f t="shared" si="127"/>
        <v>1.2034000000000002</v>
      </c>
      <c r="AB1320" s="23">
        <f t="shared" si="128"/>
        <v>1.3033999999999999</v>
      </c>
      <c r="AC1320" s="23">
        <f t="shared" si="129"/>
        <v>1.4034</v>
      </c>
      <c r="AD1320" s="23">
        <f t="shared" si="130"/>
        <v>1.3033999999999999</v>
      </c>
    </row>
    <row r="1321" spans="25:30">
      <c r="Y1321" s="22">
        <v>1.518</v>
      </c>
      <c r="Z1321" s="23">
        <f t="shared" si="126"/>
        <v>1.0518000000000001</v>
      </c>
      <c r="AA1321" s="23">
        <f t="shared" si="127"/>
        <v>1.2036000000000002</v>
      </c>
      <c r="AB1321" s="23">
        <f t="shared" si="128"/>
        <v>1.3035999999999999</v>
      </c>
      <c r="AC1321" s="23">
        <f t="shared" si="129"/>
        <v>1.4036</v>
      </c>
      <c r="AD1321" s="23">
        <f t="shared" si="130"/>
        <v>1.3035999999999999</v>
      </c>
    </row>
    <row r="1322" spans="25:30">
      <c r="Y1322" s="22">
        <v>1.5189999999999999</v>
      </c>
      <c r="Z1322" s="23">
        <f t="shared" si="126"/>
        <v>1.0519000000000001</v>
      </c>
      <c r="AA1322" s="23">
        <f t="shared" si="127"/>
        <v>1.2038000000000002</v>
      </c>
      <c r="AB1322" s="23">
        <f t="shared" si="128"/>
        <v>1.3037999999999998</v>
      </c>
      <c r="AC1322" s="23">
        <f t="shared" si="129"/>
        <v>1.4037999999999999</v>
      </c>
      <c r="AD1322" s="23">
        <f t="shared" si="130"/>
        <v>1.3037999999999998</v>
      </c>
    </row>
    <row r="1323" spans="25:30">
      <c r="Y1323" s="22">
        <v>1.52</v>
      </c>
      <c r="Z1323" s="23">
        <f t="shared" si="126"/>
        <v>1.052</v>
      </c>
      <c r="AA1323" s="23">
        <f t="shared" si="127"/>
        <v>1.2040000000000002</v>
      </c>
      <c r="AB1323" s="23">
        <f t="shared" si="128"/>
        <v>1.3039999999999998</v>
      </c>
      <c r="AC1323" s="23">
        <f t="shared" si="129"/>
        <v>1.4039999999999999</v>
      </c>
      <c r="AD1323" s="23">
        <f t="shared" si="130"/>
        <v>1.3039999999999998</v>
      </c>
    </row>
    <row r="1324" spans="25:30">
      <c r="Y1324" s="22">
        <v>1.5209999999999999</v>
      </c>
      <c r="Z1324" s="23">
        <f t="shared" si="126"/>
        <v>1.0521</v>
      </c>
      <c r="AA1324" s="23">
        <f t="shared" si="127"/>
        <v>1.2042000000000002</v>
      </c>
      <c r="AB1324" s="23">
        <f t="shared" si="128"/>
        <v>1.3041999999999998</v>
      </c>
      <c r="AC1324" s="23">
        <f t="shared" si="129"/>
        <v>1.4041999999999999</v>
      </c>
      <c r="AD1324" s="23">
        <f t="shared" si="130"/>
        <v>1.3041999999999998</v>
      </c>
    </row>
    <row r="1325" spans="25:30">
      <c r="Y1325" s="22">
        <v>1.522</v>
      </c>
      <c r="Z1325" s="23">
        <f t="shared" si="126"/>
        <v>1.0522</v>
      </c>
      <c r="AA1325" s="23">
        <f t="shared" si="127"/>
        <v>1.2044000000000001</v>
      </c>
      <c r="AB1325" s="23">
        <f t="shared" si="128"/>
        <v>1.3043999999999998</v>
      </c>
      <c r="AC1325" s="23">
        <f t="shared" si="129"/>
        <v>1.4044000000000001</v>
      </c>
      <c r="AD1325" s="23">
        <f t="shared" si="130"/>
        <v>1.3043999999999998</v>
      </c>
    </row>
    <row r="1326" spans="25:30">
      <c r="Y1326" s="22">
        <v>1.5229999999999999</v>
      </c>
      <c r="Z1326" s="23">
        <f t="shared" si="126"/>
        <v>1.0523</v>
      </c>
      <c r="AA1326" s="23">
        <f t="shared" si="127"/>
        <v>1.2046000000000001</v>
      </c>
      <c r="AB1326" s="23">
        <f t="shared" si="128"/>
        <v>1.3045999999999998</v>
      </c>
      <c r="AC1326" s="23">
        <f t="shared" si="129"/>
        <v>1.4046000000000001</v>
      </c>
      <c r="AD1326" s="23">
        <f t="shared" si="130"/>
        <v>1.3045999999999998</v>
      </c>
    </row>
    <row r="1327" spans="25:30">
      <c r="Y1327" s="22">
        <v>1.524</v>
      </c>
      <c r="Z1327" s="23">
        <f t="shared" si="126"/>
        <v>1.0524</v>
      </c>
      <c r="AA1327" s="23">
        <f t="shared" si="127"/>
        <v>1.2048000000000001</v>
      </c>
      <c r="AB1327" s="23">
        <f t="shared" si="128"/>
        <v>1.3047999999999997</v>
      </c>
      <c r="AC1327" s="23">
        <f t="shared" si="129"/>
        <v>1.4048</v>
      </c>
      <c r="AD1327" s="23">
        <f t="shared" si="130"/>
        <v>1.3047999999999997</v>
      </c>
    </row>
    <row r="1328" spans="25:30">
      <c r="Y1328" s="22">
        <v>1.5249999999999999</v>
      </c>
      <c r="Z1328" s="23">
        <f t="shared" si="126"/>
        <v>1.0525</v>
      </c>
      <c r="AA1328" s="23">
        <f t="shared" si="127"/>
        <v>1.2050000000000001</v>
      </c>
      <c r="AB1328" s="23">
        <f t="shared" si="128"/>
        <v>1.3049999999999997</v>
      </c>
      <c r="AC1328" s="23">
        <f t="shared" si="129"/>
        <v>1.405</v>
      </c>
      <c r="AD1328" s="23">
        <f t="shared" si="130"/>
        <v>1.3049999999999997</v>
      </c>
    </row>
    <row r="1329" spans="25:30">
      <c r="Y1329" s="22">
        <v>1.526</v>
      </c>
      <c r="Z1329" s="23">
        <f t="shared" si="126"/>
        <v>1.0526</v>
      </c>
      <c r="AA1329" s="23">
        <f t="shared" si="127"/>
        <v>1.2052</v>
      </c>
      <c r="AB1329" s="23">
        <f t="shared" si="128"/>
        <v>1.3051999999999997</v>
      </c>
      <c r="AC1329" s="23">
        <f t="shared" si="129"/>
        <v>1.4052</v>
      </c>
      <c r="AD1329" s="23">
        <f t="shared" si="130"/>
        <v>1.3051999999999997</v>
      </c>
    </row>
    <row r="1330" spans="25:30">
      <c r="Y1330" s="22">
        <v>1.5269999999999999</v>
      </c>
      <c r="Z1330" s="23">
        <f t="shared" si="126"/>
        <v>1.0527</v>
      </c>
      <c r="AA1330" s="23">
        <f t="shared" si="127"/>
        <v>1.2054</v>
      </c>
      <c r="AB1330" s="23">
        <f t="shared" si="128"/>
        <v>1.3053999999999997</v>
      </c>
      <c r="AC1330" s="23">
        <f t="shared" si="129"/>
        <v>1.4054</v>
      </c>
      <c r="AD1330" s="23">
        <f t="shared" si="130"/>
        <v>1.3053999999999997</v>
      </c>
    </row>
    <row r="1331" spans="25:30">
      <c r="Y1331" s="22">
        <v>1.528</v>
      </c>
      <c r="Z1331" s="23">
        <f t="shared" si="126"/>
        <v>1.0528</v>
      </c>
      <c r="AA1331" s="23">
        <f t="shared" si="127"/>
        <v>1.2056000000000002</v>
      </c>
      <c r="AB1331" s="23">
        <f t="shared" si="128"/>
        <v>1.3055999999999999</v>
      </c>
      <c r="AC1331" s="23">
        <f t="shared" si="129"/>
        <v>1.4056</v>
      </c>
      <c r="AD1331" s="23">
        <f t="shared" si="130"/>
        <v>1.3055999999999999</v>
      </c>
    </row>
    <row r="1332" spans="25:30">
      <c r="Y1332" s="22">
        <v>1.5289999999999999</v>
      </c>
      <c r="Z1332" s="23">
        <f t="shared" si="126"/>
        <v>1.0528999999999999</v>
      </c>
      <c r="AA1332" s="23">
        <f t="shared" si="127"/>
        <v>1.2058000000000002</v>
      </c>
      <c r="AB1332" s="23">
        <f t="shared" si="128"/>
        <v>1.3057999999999998</v>
      </c>
      <c r="AC1332" s="23">
        <f t="shared" si="129"/>
        <v>1.4057999999999999</v>
      </c>
      <c r="AD1332" s="23">
        <f t="shared" si="130"/>
        <v>1.3057999999999998</v>
      </c>
    </row>
    <row r="1333" spans="25:30">
      <c r="Y1333" s="22">
        <v>1.53</v>
      </c>
      <c r="Z1333" s="23">
        <f t="shared" si="126"/>
        <v>1.0529999999999999</v>
      </c>
      <c r="AA1333" s="23">
        <f t="shared" si="127"/>
        <v>1.2060000000000002</v>
      </c>
      <c r="AB1333" s="23">
        <f t="shared" si="128"/>
        <v>1.3059999999999998</v>
      </c>
      <c r="AC1333" s="23">
        <f t="shared" si="129"/>
        <v>1.4060000000000001</v>
      </c>
      <c r="AD1333" s="23">
        <f t="shared" si="130"/>
        <v>1.3059999999999998</v>
      </c>
    </row>
    <row r="1334" spans="25:30">
      <c r="Y1334" s="22">
        <v>1.5309999999999999</v>
      </c>
      <c r="Z1334" s="23">
        <f t="shared" si="126"/>
        <v>1.0531000000000001</v>
      </c>
      <c r="AA1334" s="23">
        <f t="shared" si="127"/>
        <v>1.2062000000000002</v>
      </c>
      <c r="AB1334" s="23">
        <f t="shared" si="128"/>
        <v>1.3061999999999998</v>
      </c>
      <c r="AC1334" s="23">
        <f t="shared" si="129"/>
        <v>1.4062000000000001</v>
      </c>
      <c r="AD1334" s="23">
        <f t="shared" si="130"/>
        <v>1.3061999999999998</v>
      </c>
    </row>
    <row r="1335" spans="25:30">
      <c r="Y1335" s="22">
        <v>1.532</v>
      </c>
      <c r="Z1335" s="23">
        <f t="shared" si="126"/>
        <v>1.0532000000000001</v>
      </c>
      <c r="AA1335" s="23">
        <f t="shared" si="127"/>
        <v>1.2064000000000001</v>
      </c>
      <c r="AB1335" s="23">
        <f t="shared" si="128"/>
        <v>1.3063999999999998</v>
      </c>
      <c r="AC1335" s="23">
        <f t="shared" si="129"/>
        <v>1.4064000000000001</v>
      </c>
      <c r="AD1335" s="23">
        <f t="shared" si="130"/>
        <v>1.3063999999999998</v>
      </c>
    </row>
    <row r="1336" spans="25:30">
      <c r="Y1336" s="22">
        <v>1.5329999999999999</v>
      </c>
      <c r="Z1336" s="23">
        <f t="shared" si="126"/>
        <v>1.0533000000000001</v>
      </c>
      <c r="AA1336" s="23">
        <f t="shared" si="127"/>
        <v>1.2066000000000001</v>
      </c>
      <c r="AB1336" s="23">
        <f t="shared" si="128"/>
        <v>1.3065999999999998</v>
      </c>
      <c r="AC1336" s="23">
        <f t="shared" si="129"/>
        <v>1.4066000000000001</v>
      </c>
      <c r="AD1336" s="23">
        <f t="shared" si="130"/>
        <v>1.3065999999999998</v>
      </c>
    </row>
    <row r="1337" spans="25:30">
      <c r="Y1337" s="22">
        <v>1.534</v>
      </c>
      <c r="Z1337" s="23">
        <f t="shared" si="126"/>
        <v>1.0534000000000001</v>
      </c>
      <c r="AA1337" s="23">
        <f t="shared" si="127"/>
        <v>1.2068000000000003</v>
      </c>
      <c r="AB1337" s="23">
        <f t="shared" si="128"/>
        <v>1.3068</v>
      </c>
      <c r="AC1337" s="23">
        <f t="shared" si="129"/>
        <v>1.4068000000000001</v>
      </c>
      <c r="AD1337" s="23">
        <f t="shared" si="130"/>
        <v>1.3068</v>
      </c>
    </row>
    <row r="1338" spans="25:30">
      <c r="Y1338" s="22">
        <v>1.5349999999999999</v>
      </c>
      <c r="Z1338" s="23">
        <f t="shared" si="126"/>
        <v>1.0535000000000001</v>
      </c>
      <c r="AA1338" s="23">
        <f t="shared" si="127"/>
        <v>1.2070000000000003</v>
      </c>
      <c r="AB1338" s="23">
        <f t="shared" si="128"/>
        <v>1.3069999999999999</v>
      </c>
      <c r="AC1338" s="23">
        <f t="shared" si="129"/>
        <v>1.407</v>
      </c>
      <c r="AD1338" s="23">
        <f t="shared" si="130"/>
        <v>1.3069999999999999</v>
      </c>
    </row>
    <row r="1339" spans="25:30">
      <c r="Y1339" s="22">
        <v>1.536</v>
      </c>
      <c r="Z1339" s="23">
        <f t="shared" si="126"/>
        <v>1.0536000000000001</v>
      </c>
      <c r="AA1339" s="23">
        <f t="shared" si="127"/>
        <v>1.2072000000000003</v>
      </c>
      <c r="AB1339" s="23">
        <f t="shared" si="128"/>
        <v>1.3071999999999999</v>
      </c>
      <c r="AC1339" s="23">
        <f t="shared" si="129"/>
        <v>1.4072</v>
      </c>
      <c r="AD1339" s="23">
        <f t="shared" si="130"/>
        <v>1.3071999999999999</v>
      </c>
    </row>
    <row r="1340" spans="25:30">
      <c r="Y1340" s="22">
        <v>1.5369999999999999</v>
      </c>
      <c r="Z1340" s="23">
        <f t="shared" si="126"/>
        <v>1.0537000000000001</v>
      </c>
      <c r="AA1340" s="23">
        <f t="shared" si="127"/>
        <v>1.2074000000000003</v>
      </c>
      <c r="AB1340" s="23">
        <f t="shared" si="128"/>
        <v>1.3073999999999999</v>
      </c>
      <c r="AC1340" s="23">
        <f t="shared" si="129"/>
        <v>1.4074</v>
      </c>
      <c r="AD1340" s="23">
        <f t="shared" si="130"/>
        <v>1.3073999999999999</v>
      </c>
    </row>
    <row r="1341" spans="25:30">
      <c r="Y1341" s="22">
        <v>1.538</v>
      </c>
      <c r="Z1341" s="23">
        <f t="shared" si="126"/>
        <v>1.0538000000000001</v>
      </c>
      <c r="AA1341" s="23">
        <f t="shared" si="127"/>
        <v>1.2076000000000002</v>
      </c>
      <c r="AB1341" s="23">
        <f t="shared" si="128"/>
        <v>1.3075999999999999</v>
      </c>
      <c r="AC1341" s="23">
        <f t="shared" si="129"/>
        <v>1.4076</v>
      </c>
      <c r="AD1341" s="23">
        <f t="shared" si="130"/>
        <v>1.3075999999999999</v>
      </c>
    </row>
    <row r="1342" spans="25:30">
      <c r="Y1342" s="22">
        <v>1.5389999999999999</v>
      </c>
      <c r="Z1342" s="23">
        <f t="shared" si="126"/>
        <v>1.0539000000000001</v>
      </c>
      <c r="AA1342" s="23">
        <f t="shared" si="127"/>
        <v>1.2078000000000002</v>
      </c>
      <c r="AB1342" s="23">
        <f t="shared" si="128"/>
        <v>1.3077999999999999</v>
      </c>
      <c r="AC1342" s="23">
        <f t="shared" si="129"/>
        <v>1.4077999999999999</v>
      </c>
      <c r="AD1342" s="23">
        <f t="shared" si="130"/>
        <v>1.3077999999999999</v>
      </c>
    </row>
    <row r="1343" spans="25:30">
      <c r="Y1343" s="22">
        <v>1.54</v>
      </c>
      <c r="Z1343" s="23">
        <f t="shared" si="126"/>
        <v>1.054</v>
      </c>
      <c r="AA1343" s="23">
        <f t="shared" si="127"/>
        <v>1.2080000000000002</v>
      </c>
      <c r="AB1343" s="23">
        <f t="shared" si="128"/>
        <v>1.3079999999999998</v>
      </c>
      <c r="AC1343" s="23">
        <f t="shared" si="129"/>
        <v>1.4079999999999999</v>
      </c>
      <c r="AD1343" s="23">
        <f t="shared" si="130"/>
        <v>1.3079999999999998</v>
      </c>
    </row>
    <row r="1344" spans="25:30">
      <c r="Y1344" s="22">
        <v>1.5409999999999999</v>
      </c>
      <c r="Z1344" s="23">
        <f t="shared" si="126"/>
        <v>1.0541</v>
      </c>
      <c r="AA1344" s="23">
        <f t="shared" si="127"/>
        <v>1.2082000000000002</v>
      </c>
      <c r="AB1344" s="23">
        <f t="shared" si="128"/>
        <v>1.3081999999999998</v>
      </c>
      <c r="AC1344" s="23">
        <f t="shared" si="129"/>
        <v>1.4081999999999999</v>
      </c>
      <c r="AD1344" s="23">
        <f t="shared" si="130"/>
        <v>1.3081999999999998</v>
      </c>
    </row>
    <row r="1345" spans="25:30">
      <c r="Y1345" s="22">
        <v>1.542</v>
      </c>
      <c r="Z1345" s="23">
        <f t="shared" si="126"/>
        <v>1.0542</v>
      </c>
      <c r="AA1345" s="23">
        <f t="shared" si="127"/>
        <v>1.2084000000000001</v>
      </c>
      <c r="AB1345" s="23">
        <f t="shared" si="128"/>
        <v>1.3083999999999998</v>
      </c>
      <c r="AC1345" s="23">
        <f t="shared" si="129"/>
        <v>1.4084000000000001</v>
      </c>
      <c r="AD1345" s="23">
        <f t="shared" si="130"/>
        <v>1.3083999999999998</v>
      </c>
    </row>
    <row r="1346" spans="25:30">
      <c r="Y1346" s="22">
        <v>1.5429999999999999</v>
      </c>
      <c r="Z1346" s="23">
        <f t="shared" si="126"/>
        <v>1.0543</v>
      </c>
      <c r="AA1346" s="23">
        <f t="shared" si="127"/>
        <v>1.2086000000000001</v>
      </c>
      <c r="AB1346" s="23">
        <f t="shared" si="128"/>
        <v>1.3085999999999998</v>
      </c>
      <c r="AC1346" s="23">
        <f t="shared" si="129"/>
        <v>1.4086000000000001</v>
      </c>
      <c r="AD1346" s="23">
        <f t="shared" si="130"/>
        <v>1.3085999999999998</v>
      </c>
    </row>
    <row r="1347" spans="25:30">
      <c r="Y1347" s="22">
        <v>1.544</v>
      </c>
      <c r="Z1347" s="23">
        <f t="shared" si="126"/>
        <v>1.0544</v>
      </c>
      <c r="AA1347" s="23">
        <f t="shared" si="127"/>
        <v>1.2088000000000001</v>
      </c>
      <c r="AB1347" s="23">
        <f t="shared" si="128"/>
        <v>1.3087999999999997</v>
      </c>
      <c r="AC1347" s="23">
        <f t="shared" si="129"/>
        <v>1.4088000000000001</v>
      </c>
      <c r="AD1347" s="23">
        <f t="shared" si="130"/>
        <v>1.3087999999999997</v>
      </c>
    </row>
    <row r="1348" spans="25:30">
      <c r="Y1348" s="22">
        <v>1.5449999999999999</v>
      </c>
      <c r="Z1348" s="23">
        <f t="shared" si="126"/>
        <v>1.0545</v>
      </c>
      <c r="AA1348" s="23">
        <f t="shared" si="127"/>
        <v>1.2090000000000001</v>
      </c>
      <c r="AB1348" s="23">
        <f t="shared" si="128"/>
        <v>1.3089999999999997</v>
      </c>
      <c r="AC1348" s="23">
        <f t="shared" si="129"/>
        <v>1.409</v>
      </c>
      <c r="AD1348" s="23">
        <f t="shared" si="130"/>
        <v>1.3089999999999997</v>
      </c>
    </row>
    <row r="1349" spans="25:30">
      <c r="Y1349" s="22">
        <v>1.546</v>
      </c>
      <c r="Z1349" s="23">
        <f t="shared" si="126"/>
        <v>1.0546</v>
      </c>
      <c r="AA1349" s="23">
        <f t="shared" si="127"/>
        <v>1.2092000000000001</v>
      </c>
      <c r="AB1349" s="23">
        <f t="shared" si="128"/>
        <v>1.3091999999999997</v>
      </c>
      <c r="AC1349" s="23">
        <f t="shared" si="129"/>
        <v>1.4092</v>
      </c>
      <c r="AD1349" s="23">
        <f t="shared" si="130"/>
        <v>1.3091999999999997</v>
      </c>
    </row>
    <row r="1350" spans="25:30">
      <c r="Y1350" s="22">
        <v>1.5469999999999999</v>
      </c>
      <c r="Z1350" s="23">
        <f t="shared" si="126"/>
        <v>1.0547</v>
      </c>
      <c r="AA1350" s="23">
        <f t="shared" si="127"/>
        <v>1.2094</v>
      </c>
      <c r="AB1350" s="23">
        <f t="shared" si="128"/>
        <v>1.3093999999999997</v>
      </c>
      <c r="AC1350" s="23">
        <f t="shared" si="129"/>
        <v>1.4094</v>
      </c>
      <c r="AD1350" s="23">
        <f t="shared" si="130"/>
        <v>1.3093999999999997</v>
      </c>
    </row>
    <row r="1351" spans="25:30">
      <c r="Y1351" s="22">
        <v>1.548</v>
      </c>
      <c r="Z1351" s="23">
        <f t="shared" si="126"/>
        <v>1.0548</v>
      </c>
      <c r="AA1351" s="23">
        <f t="shared" si="127"/>
        <v>1.2096000000000002</v>
      </c>
      <c r="AB1351" s="23">
        <f t="shared" si="128"/>
        <v>1.3095999999999999</v>
      </c>
      <c r="AC1351" s="23">
        <f t="shared" si="129"/>
        <v>1.4096</v>
      </c>
      <c r="AD1351" s="23">
        <f t="shared" si="130"/>
        <v>1.3095999999999999</v>
      </c>
    </row>
    <row r="1352" spans="25:30">
      <c r="Y1352" s="22">
        <v>1.5489999999999999</v>
      </c>
      <c r="Z1352" s="23">
        <f t="shared" si="126"/>
        <v>1.0548999999999999</v>
      </c>
      <c r="AA1352" s="23">
        <f t="shared" si="127"/>
        <v>1.2098000000000002</v>
      </c>
      <c r="AB1352" s="23">
        <f t="shared" si="128"/>
        <v>1.3097999999999999</v>
      </c>
      <c r="AC1352" s="23">
        <f t="shared" si="129"/>
        <v>1.4097999999999999</v>
      </c>
      <c r="AD1352" s="23">
        <f t="shared" si="130"/>
        <v>1.3097999999999999</v>
      </c>
    </row>
    <row r="1353" spans="25:30">
      <c r="Y1353" s="22">
        <v>1.55</v>
      </c>
      <c r="Z1353" s="23">
        <f t="shared" si="126"/>
        <v>1.0550000000000002</v>
      </c>
      <c r="AA1353" s="23">
        <f t="shared" si="127"/>
        <v>1.2100000000000002</v>
      </c>
      <c r="AB1353" s="23">
        <f t="shared" si="128"/>
        <v>1.3099999999999998</v>
      </c>
      <c r="AC1353" s="23">
        <f t="shared" si="129"/>
        <v>1.4100000000000001</v>
      </c>
      <c r="AD1353" s="23">
        <f t="shared" si="130"/>
        <v>1.3099999999999998</v>
      </c>
    </row>
    <row r="1354" spans="25:30">
      <c r="Y1354" s="22">
        <v>1.5509999999999999</v>
      </c>
      <c r="Z1354" s="23">
        <f t="shared" si="126"/>
        <v>1.0550999999999999</v>
      </c>
      <c r="AA1354" s="23">
        <f t="shared" si="127"/>
        <v>1.2102000000000002</v>
      </c>
      <c r="AB1354" s="23">
        <f t="shared" si="128"/>
        <v>1.3101999999999998</v>
      </c>
      <c r="AC1354" s="23">
        <f t="shared" si="129"/>
        <v>1.4102000000000001</v>
      </c>
      <c r="AD1354" s="23">
        <f t="shared" si="130"/>
        <v>1.3101999999999998</v>
      </c>
    </row>
    <row r="1355" spans="25:30">
      <c r="Y1355" s="22">
        <v>1.552</v>
      </c>
      <c r="Z1355" s="23">
        <f t="shared" si="126"/>
        <v>1.0552000000000001</v>
      </c>
      <c r="AA1355" s="23">
        <f t="shared" si="127"/>
        <v>1.2104000000000001</v>
      </c>
      <c r="AB1355" s="23">
        <f t="shared" si="128"/>
        <v>1.3103999999999998</v>
      </c>
      <c r="AC1355" s="23">
        <f t="shared" si="129"/>
        <v>1.4104000000000001</v>
      </c>
      <c r="AD1355" s="23">
        <f t="shared" si="130"/>
        <v>1.3103999999999998</v>
      </c>
    </row>
    <row r="1356" spans="25:30">
      <c r="Y1356" s="22">
        <v>1.5529999999999999</v>
      </c>
      <c r="Z1356" s="23">
        <f t="shared" si="126"/>
        <v>1.0553000000000001</v>
      </c>
      <c r="AA1356" s="23">
        <f t="shared" si="127"/>
        <v>1.2106000000000001</v>
      </c>
      <c r="AB1356" s="23">
        <f t="shared" si="128"/>
        <v>1.3105999999999998</v>
      </c>
      <c r="AC1356" s="23">
        <f t="shared" si="129"/>
        <v>1.4106000000000001</v>
      </c>
      <c r="AD1356" s="23">
        <f t="shared" si="130"/>
        <v>1.3105999999999998</v>
      </c>
    </row>
    <row r="1357" spans="25:30">
      <c r="Y1357" s="22">
        <v>1.554</v>
      </c>
      <c r="Z1357" s="23">
        <f t="shared" si="126"/>
        <v>1.0554000000000001</v>
      </c>
      <c r="AA1357" s="23">
        <f t="shared" si="127"/>
        <v>1.2108000000000003</v>
      </c>
      <c r="AB1357" s="23">
        <f t="shared" si="128"/>
        <v>1.3108</v>
      </c>
      <c r="AC1357" s="23">
        <f t="shared" si="129"/>
        <v>1.4108000000000001</v>
      </c>
      <c r="AD1357" s="23">
        <f t="shared" si="130"/>
        <v>1.3108</v>
      </c>
    </row>
    <row r="1358" spans="25:30">
      <c r="Y1358" s="22">
        <v>1.5549999999999999</v>
      </c>
      <c r="Z1358" s="23">
        <f t="shared" si="126"/>
        <v>1.0555000000000001</v>
      </c>
      <c r="AA1358" s="23">
        <f t="shared" si="127"/>
        <v>1.2110000000000003</v>
      </c>
      <c r="AB1358" s="23">
        <f t="shared" si="128"/>
        <v>1.3109999999999999</v>
      </c>
      <c r="AC1358" s="23">
        <f t="shared" si="129"/>
        <v>1.411</v>
      </c>
      <c r="AD1358" s="23">
        <f t="shared" si="130"/>
        <v>1.3109999999999999</v>
      </c>
    </row>
    <row r="1359" spans="25:30">
      <c r="Y1359" s="22">
        <v>1.556</v>
      </c>
      <c r="Z1359" s="23">
        <f t="shared" si="126"/>
        <v>1.0556000000000001</v>
      </c>
      <c r="AA1359" s="23">
        <f t="shared" si="127"/>
        <v>1.2112000000000003</v>
      </c>
      <c r="AB1359" s="23">
        <f t="shared" si="128"/>
        <v>1.3111999999999999</v>
      </c>
      <c r="AC1359" s="23">
        <f t="shared" si="129"/>
        <v>1.4112</v>
      </c>
      <c r="AD1359" s="23">
        <f t="shared" si="130"/>
        <v>1.3111999999999999</v>
      </c>
    </row>
    <row r="1360" spans="25:30">
      <c r="Y1360" s="22">
        <v>1.5569999999999999</v>
      </c>
      <c r="Z1360" s="23">
        <f t="shared" si="126"/>
        <v>1.0557000000000001</v>
      </c>
      <c r="AA1360" s="23">
        <f t="shared" si="127"/>
        <v>1.2114000000000003</v>
      </c>
      <c r="AB1360" s="23">
        <f t="shared" si="128"/>
        <v>1.3113999999999999</v>
      </c>
      <c r="AC1360" s="23">
        <f t="shared" si="129"/>
        <v>1.4114</v>
      </c>
      <c r="AD1360" s="23">
        <f t="shared" si="130"/>
        <v>1.3113999999999999</v>
      </c>
    </row>
    <row r="1361" spans="25:30">
      <c r="Y1361" s="22">
        <v>1.5580000000000001</v>
      </c>
      <c r="Z1361" s="23">
        <f t="shared" si="126"/>
        <v>1.0558000000000001</v>
      </c>
      <c r="AA1361" s="23">
        <f t="shared" si="127"/>
        <v>1.2116000000000002</v>
      </c>
      <c r="AB1361" s="23">
        <f t="shared" si="128"/>
        <v>1.3115999999999999</v>
      </c>
      <c r="AC1361" s="23">
        <f t="shared" si="129"/>
        <v>1.4116</v>
      </c>
      <c r="AD1361" s="23">
        <f t="shared" si="130"/>
        <v>1.3115999999999999</v>
      </c>
    </row>
    <row r="1362" spans="25:30">
      <c r="Y1362" s="22">
        <v>1.5589999999999999</v>
      </c>
      <c r="Z1362" s="23">
        <f t="shared" si="126"/>
        <v>1.0559000000000001</v>
      </c>
      <c r="AA1362" s="23">
        <f t="shared" si="127"/>
        <v>1.2118000000000002</v>
      </c>
      <c r="AB1362" s="23">
        <f t="shared" si="128"/>
        <v>1.3117999999999999</v>
      </c>
      <c r="AC1362" s="23">
        <f t="shared" si="129"/>
        <v>1.4117999999999999</v>
      </c>
      <c r="AD1362" s="23">
        <f t="shared" si="130"/>
        <v>1.3117999999999999</v>
      </c>
    </row>
    <row r="1363" spans="25:30">
      <c r="Y1363" s="22">
        <v>1.56</v>
      </c>
      <c r="Z1363" s="23">
        <f t="shared" si="126"/>
        <v>1.056</v>
      </c>
      <c r="AA1363" s="23">
        <f t="shared" si="127"/>
        <v>1.2120000000000002</v>
      </c>
      <c r="AB1363" s="23">
        <f t="shared" si="128"/>
        <v>1.3119999999999998</v>
      </c>
      <c r="AC1363" s="23">
        <f t="shared" si="129"/>
        <v>1.4119999999999999</v>
      </c>
      <c r="AD1363" s="23">
        <f t="shared" si="130"/>
        <v>1.3119999999999998</v>
      </c>
    </row>
    <row r="1364" spans="25:30">
      <c r="Y1364" s="22">
        <v>1.5609999999999999</v>
      </c>
      <c r="Z1364" s="23">
        <f t="shared" si="126"/>
        <v>1.0561</v>
      </c>
      <c r="AA1364" s="23">
        <f t="shared" si="127"/>
        <v>1.2122000000000002</v>
      </c>
      <c r="AB1364" s="23">
        <f t="shared" si="128"/>
        <v>1.3121999999999998</v>
      </c>
      <c r="AC1364" s="23">
        <f t="shared" si="129"/>
        <v>1.4121999999999999</v>
      </c>
      <c r="AD1364" s="23">
        <f t="shared" si="130"/>
        <v>1.3121999999999998</v>
      </c>
    </row>
    <row r="1365" spans="25:30">
      <c r="Y1365" s="22">
        <v>1.5620000000000001</v>
      </c>
      <c r="Z1365" s="23">
        <f t="shared" si="126"/>
        <v>1.0562</v>
      </c>
      <c r="AA1365" s="23">
        <f t="shared" si="127"/>
        <v>1.2124000000000001</v>
      </c>
      <c r="AB1365" s="23">
        <f t="shared" si="128"/>
        <v>1.3123999999999998</v>
      </c>
      <c r="AC1365" s="23">
        <f t="shared" si="129"/>
        <v>1.4124000000000001</v>
      </c>
      <c r="AD1365" s="23">
        <f t="shared" si="130"/>
        <v>1.3123999999999998</v>
      </c>
    </row>
    <row r="1366" spans="25:30">
      <c r="Y1366" s="22">
        <v>1.5629999999999999</v>
      </c>
      <c r="Z1366" s="23">
        <f t="shared" si="126"/>
        <v>1.0563</v>
      </c>
      <c r="AA1366" s="23">
        <f t="shared" si="127"/>
        <v>1.2126000000000001</v>
      </c>
      <c r="AB1366" s="23">
        <f t="shared" si="128"/>
        <v>1.3125999999999998</v>
      </c>
      <c r="AC1366" s="23">
        <f t="shared" si="129"/>
        <v>1.4126000000000001</v>
      </c>
      <c r="AD1366" s="23">
        <f t="shared" si="130"/>
        <v>1.3125999999999998</v>
      </c>
    </row>
    <row r="1367" spans="25:30">
      <c r="Y1367" s="22">
        <v>1.5640000000000001</v>
      </c>
      <c r="Z1367" s="23">
        <f t="shared" si="126"/>
        <v>1.0564</v>
      </c>
      <c r="AA1367" s="23">
        <f t="shared" si="127"/>
        <v>1.2128000000000001</v>
      </c>
      <c r="AB1367" s="23">
        <f t="shared" si="128"/>
        <v>1.3127999999999997</v>
      </c>
      <c r="AC1367" s="23">
        <f t="shared" si="129"/>
        <v>1.4128000000000001</v>
      </c>
      <c r="AD1367" s="23">
        <f t="shared" si="130"/>
        <v>1.3127999999999997</v>
      </c>
    </row>
    <row r="1368" spans="25:30">
      <c r="Y1368" s="22">
        <v>1.5649999999999999</v>
      </c>
      <c r="Z1368" s="23">
        <f t="shared" si="126"/>
        <v>1.0565</v>
      </c>
      <c r="AA1368" s="23">
        <f t="shared" si="127"/>
        <v>1.2130000000000001</v>
      </c>
      <c r="AB1368" s="23">
        <f t="shared" si="128"/>
        <v>1.3129999999999997</v>
      </c>
      <c r="AC1368" s="23">
        <f t="shared" si="129"/>
        <v>1.413</v>
      </c>
      <c r="AD1368" s="23">
        <f t="shared" si="130"/>
        <v>1.3129999999999997</v>
      </c>
    </row>
    <row r="1369" spans="25:30">
      <c r="Y1369" s="22">
        <v>1.5660000000000001</v>
      </c>
      <c r="Z1369" s="23">
        <f t="shared" si="126"/>
        <v>1.0566</v>
      </c>
      <c r="AA1369" s="23">
        <f t="shared" si="127"/>
        <v>1.2132000000000001</v>
      </c>
      <c r="AB1369" s="23">
        <f t="shared" si="128"/>
        <v>1.3131999999999997</v>
      </c>
      <c r="AC1369" s="23">
        <f t="shared" si="129"/>
        <v>1.4132</v>
      </c>
      <c r="AD1369" s="23">
        <f t="shared" si="130"/>
        <v>1.3131999999999997</v>
      </c>
    </row>
    <row r="1370" spans="25:30">
      <c r="Y1370" s="22">
        <v>1.5669999999999999</v>
      </c>
      <c r="Z1370" s="23">
        <f t="shared" si="126"/>
        <v>1.0567</v>
      </c>
      <c r="AA1370" s="23">
        <f t="shared" si="127"/>
        <v>1.2134</v>
      </c>
      <c r="AB1370" s="23">
        <f t="shared" si="128"/>
        <v>1.3133999999999997</v>
      </c>
      <c r="AC1370" s="23">
        <f t="shared" si="129"/>
        <v>1.4134</v>
      </c>
      <c r="AD1370" s="23">
        <f t="shared" si="130"/>
        <v>1.3133999999999997</v>
      </c>
    </row>
    <row r="1371" spans="25:30">
      <c r="Y1371" s="22">
        <v>1.5680000000000001</v>
      </c>
      <c r="Z1371" s="23">
        <f t="shared" si="126"/>
        <v>1.0568</v>
      </c>
      <c r="AA1371" s="23">
        <f t="shared" si="127"/>
        <v>1.2136000000000002</v>
      </c>
      <c r="AB1371" s="23">
        <f t="shared" si="128"/>
        <v>1.3135999999999999</v>
      </c>
      <c r="AC1371" s="23">
        <f t="shared" si="129"/>
        <v>1.4136</v>
      </c>
      <c r="AD1371" s="23">
        <f t="shared" si="130"/>
        <v>1.3135999999999999</v>
      </c>
    </row>
    <row r="1372" spans="25:30">
      <c r="Y1372" s="22">
        <v>1.569</v>
      </c>
      <c r="Z1372" s="23">
        <f t="shared" si="126"/>
        <v>1.0569</v>
      </c>
      <c r="AA1372" s="23">
        <f t="shared" si="127"/>
        <v>1.2138000000000002</v>
      </c>
      <c r="AB1372" s="23">
        <f t="shared" si="128"/>
        <v>1.3137999999999999</v>
      </c>
      <c r="AC1372" s="23">
        <f t="shared" si="129"/>
        <v>1.4137999999999999</v>
      </c>
      <c r="AD1372" s="23">
        <f t="shared" si="130"/>
        <v>1.3137999999999999</v>
      </c>
    </row>
    <row r="1373" spans="25:30">
      <c r="Y1373" s="22">
        <v>1.57</v>
      </c>
      <c r="Z1373" s="23">
        <f t="shared" si="126"/>
        <v>1.0569999999999999</v>
      </c>
      <c r="AA1373" s="23">
        <f t="shared" si="127"/>
        <v>1.2140000000000002</v>
      </c>
      <c r="AB1373" s="23">
        <f t="shared" si="128"/>
        <v>1.3139999999999998</v>
      </c>
      <c r="AC1373" s="23">
        <f t="shared" si="129"/>
        <v>1.4140000000000001</v>
      </c>
      <c r="AD1373" s="23">
        <f t="shared" si="130"/>
        <v>1.3139999999999998</v>
      </c>
    </row>
    <row r="1374" spans="25:30">
      <c r="Y1374" s="22">
        <v>1.571</v>
      </c>
      <c r="Z1374" s="23">
        <f t="shared" si="126"/>
        <v>1.0571000000000002</v>
      </c>
      <c r="AA1374" s="23">
        <f t="shared" si="127"/>
        <v>1.2142000000000002</v>
      </c>
      <c r="AB1374" s="23">
        <f t="shared" si="128"/>
        <v>1.3141999999999998</v>
      </c>
      <c r="AC1374" s="23">
        <f t="shared" si="129"/>
        <v>1.4142000000000001</v>
      </c>
      <c r="AD1374" s="23">
        <f t="shared" si="130"/>
        <v>1.3141999999999998</v>
      </c>
    </row>
    <row r="1375" spans="25:30">
      <c r="Y1375" s="22">
        <v>1.5720000000000001</v>
      </c>
      <c r="Z1375" s="23">
        <f t="shared" si="126"/>
        <v>1.0572000000000001</v>
      </c>
      <c r="AA1375" s="23">
        <f t="shared" si="127"/>
        <v>1.2144000000000001</v>
      </c>
      <c r="AB1375" s="23">
        <f t="shared" si="128"/>
        <v>1.3143999999999998</v>
      </c>
      <c r="AC1375" s="23">
        <f t="shared" si="129"/>
        <v>1.4144000000000001</v>
      </c>
      <c r="AD1375" s="23">
        <f t="shared" si="130"/>
        <v>1.3143999999999998</v>
      </c>
    </row>
    <row r="1376" spans="25:30">
      <c r="Y1376" s="22">
        <v>1.573</v>
      </c>
      <c r="Z1376" s="23">
        <f t="shared" si="126"/>
        <v>1.0573000000000001</v>
      </c>
      <c r="AA1376" s="23">
        <f t="shared" si="127"/>
        <v>1.2146000000000001</v>
      </c>
      <c r="AB1376" s="23">
        <f t="shared" si="128"/>
        <v>1.3145999999999998</v>
      </c>
      <c r="AC1376" s="23">
        <f t="shared" si="129"/>
        <v>1.4146000000000001</v>
      </c>
      <c r="AD1376" s="23">
        <f t="shared" si="130"/>
        <v>1.3145999999999998</v>
      </c>
    </row>
    <row r="1377" spans="25:30">
      <c r="Y1377" s="22">
        <v>1.5740000000000001</v>
      </c>
      <c r="Z1377" s="23">
        <f t="shared" si="126"/>
        <v>1.0574000000000001</v>
      </c>
      <c r="AA1377" s="23">
        <f t="shared" si="127"/>
        <v>1.2148000000000003</v>
      </c>
      <c r="AB1377" s="23">
        <f t="shared" si="128"/>
        <v>1.3148</v>
      </c>
      <c r="AC1377" s="23">
        <f t="shared" si="129"/>
        <v>1.4148000000000001</v>
      </c>
      <c r="AD1377" s="23">
        <f t="shared" si="130"/>
        <v>1.3148</v>
      </c>
    </row>
    <row r="1378" spans="25:30">
      <c r="Y1378" s="22">
        <v>1.575</v>
      </c>
      <c r="Z1378" s="23">
        <f t="shared" si="126"/>
        <v>1.0575000000000001</v>
      </c>
      <c r="AA1378" s="23">
        <f t="shared" si="127"/>
        <v>1.2150000000000003</v>
      </c>
      <c r="AB1378" s="23">
        <f t="shared" si="128"/>
        <v>1.3149999999999999</v>
      </c>
      <c r="AC1378" s="23">
        <f t="shared" si="129"/>
        <v>1.415</v>
      </c>
      <c r="AD1378" s="23">
        <f t="shared" si="130"/>
        <v>1.3149999999999999</v>
      </c>
    </row>
    <row r="1379" spans="25:30">
      <c r="Y1379" s="22">
        <v>1.5760000000000001</v>
      </c>
      <c r="Z1379" s="23">
        <f t="shared" si="126"/>
        <v>1.0576000000000001</v>
      </c>
      <c r="AA1379" s="23">
        <f t="shared" si="127"/>
        <v>1.2152000000000003</v>
      </c>
      <c r="AB1379" s="23">
        <f t="shared" si="128"/>
        <v>1.3151999999999999</v>
      </c>
      <c r="AC1379" s="23">
        <f t="shared" si="129"/>
        <v>1.4152</v>
      </c>
      <c r="AD1379" s="23">
        <f t="shared" si="130"/>
        <v>1.3151999999999999</v>
      </c>
    </row>
    <row r="1380" spans="25:30">
      <c r="Y1380" s="22">
        <v>1.577</v>
      </c>
      <c r="Z1380" s="23">
        <f t="shared" si="126"/>
        <v>1.0577000000000001</v>
      </c>
      <c r="AA1380" s="23">
        <f t="shared" si="127"/>
        <v>1.2154000000000003</v>
      </c>
      <c r="AB1380" s="23">
        <f t="shared" si="128"/>
        <v>1.3153999999999999</v>
      </c>
      <c r="AC1380" s="23">
        <f t="shared" si="129"/>
        <v>1.4154</v>
      </c>
      <c r="AD1380" s="23">
        <f t="shared" si="130"/>
        <v>1.3153999999999999</v>
      </c>
    </row>
    <row r="1381" spans="25:30">
      <c r="Y1381" s="22">
        <v>1.5780000000000001</v>
      </c>
      <c r="Z1381" s="23">
        <f t="shared" ref="Z1381:Z1444" si="131">FORECAST(Y1381,$AH$6:$AH$7,$AG$6:$AG$7)</f>
        <v>1.0578000000000001</v>
      </c>
      <c r="AA1381" s="23">
        <f t="shared" ref="AA1381:AA1444" si="132">FORECAST(Y1381,$AH$12:$AH$13,$AG$12:$AG$13)</f>
        <v>1.2156000000000002</v>
      </c>
      <c r="AB1381" s="23">
        <f t="shared" ref="AB1381:AB1444" si="133">FORECAST(Y1381,$AH$18:$AH$19,$AG$18:$AG$19)</f>
        <v>1.3155999999999999</v>
      </c>
      <c r="AC1381" s="23">
        <f t="shared" ref="AC1381:AC1444" si="134">FORECAST(Y1381,$AH$24:$AH$25,$AG$24:$AG$25)</f>
        <v>1.4156</v>
      </c>
      <c r="AD1381" s="23">
        <f t="shared" ref="AD1381:AD1444" si="135">FORECAST(Y1381,$AH$30:$AH$31,$AG$30:$AG$31)</f>
        <v>1.3155999999999999</v>
      </c>
    </row>
    <row r="1382" spans="25:30">
      <c r="Y1382" s="22">
        <v>1.579</v>
      </c>
      <c r="Z1382" s="23">
        <f t="shared" si="131"/>
        <v>1.0579000000000001</v>
      </c>
      <c r="AA1382" s="23">
        <f t="shared" si="132"/>
        <v>1.2158000000000002</v>
      </c>
      <c r="AB1382" s="23">
        <f t="shared" si="133"/>
        <v>1.3157999999999999</v>
      </c>
      <c r="AC1382" s="23">
        <f t="shared" si="134"/>
        <v>1.4157999999999999</v>
      </c>
      <c r="AD1382" s="23">
        <f t="shared" si="135"/>
        <v>1.3157999999999999</v>
      </c>
    </row>
    <row r="1383" spans="25:30">
      <c r="Y1383" s="22">
        <v>1.58</v>
      </c>
      <c r="Z1383" s="23">
        <f t="shared" si="131"/>
        <v>1.0580000000000001</v>
      </c>
      <c r="AA1383" s="23">
        <f t="shared" si="132"/>
        <v>1.2160000000000002</v>
      </c>
      <c r="AB1383" s="23">
        <f t="shared" si="133"/>
        <v>1.3159999999999998</v>
      </c>
      <c r="AC1383" s="23">
        <f t="shared" si="134"/>
        <v>1.4159999999999999</v>
      </c>
      <c r="AD1383" s="23">
        <f t="shared" si="135"/>
        <v>1.3159999999999998</v>
      </c>
    </row>
    <row r="1384" spans="25:30">
      <c r="Y1384" s="22">
        <v>1.581</v>
      </c>
      <c r="Z1384" s="23">
        <f t="shared" si="131"/>
        <v>1.0581</v>
      </c>
      <c r="AA1384" s="23">
        <f t="shared" si="132"/>
        <v>1.2162000000000002</v>
      </c>
      <c r="AB1384" s="23">
        <f t="shared" si="133"/>
        <v>1.3161999999999998</v>
      </c>
      <c r="AC1384" s="23">
        <f t="shared" si="134"/>
        <v>1.4161999999999999</v>
      </c>
      <c r="AD1384" s="23">
        <f t="shared" si="135"/>
        <v>1.3161999999999998</v>
      </c>
    </row>
    <row r="1385" spans="25:30">
      <c r="Y1385" s="22">
        <v>1.5820000000000001</v>
      </c>
      <c r="Z1385" s="23">
        <f t="shared" si="131"/>
        <v>1.0582</v>
      </c>
      <c r="AA1385" s="23">
        <f t="shared" si="132"/>
        <v>1.2164000000000001</v>
      </c>
      <c r="AB1385" s="23">
        <f t="shared" si="133"/>
        <v>1.3163999999999998</v>
      </c>
      <c r="AC1385" s="23">
        <f t="shared" si="134"/>
        <v>1.4164000000000001</v>
      </c>
      <c r="AD1385" s="23">
        <f t="shared" si="135"/>
        <v>1.3163999999999998</v>
      </c>
    </row>
    <row r="1386" spans="25:30">
      <c r="Y1386" s="22">
        <v>1.583</v>
      </c>
      <c r="Z1386" s="23">
        <f t="shared" si="131"/>
        <v>1.0583</v>
      </c>
      <c r="AA1386" s="23">
        <f t="shared" si="132"/>
        <v>1.2166000000000001</v>
      </c>
      <c r="AB1386" s="23">
        <f t="shared" si="133"/>
        <v>1.3165999999999998</v>
      </c>
      <c r="AC1386" s="23">
        <f t="shared" si="134"/>
        <v>1.4166000000000001</v>
      </c>
      <c r="AD1386" s="23">
        <f t="shared" si="135"/>
        <v>1.3165999999999998</v>
      </c>
    </row>
    <row r="1387" spans="25:30">
      <c r="Y1387" s="22">
        <v>1.5840000000000001</v>
      </c>
      <c r="Z1387" s="23">
        <f t="shared" si="131"/>
        <v>1.0584</v>
      </c>
      <c r="AA1387" s="23">
        <f t="shared" si="132"/>
        <v>1.2168000000000001</v>
      </c>
      <c r="AB1387" s="23">
        <f t="shared" si="133"/>
        <v>1.3167999999999997</v>
      </c>
      <c r="AC1387" s="23">
        <f t="shared" si="134"/>
        <v>1.4168000000000001</v>
      </c>
      <c r="AD1387" s="23">
        <f t="shared" si="135"/>
        <v>1.3167999999999997</v>
      </c>
    </row>
    <row r="1388" spans="25:30">
      <c r="Y1388" s="22">
        <v>1.585</v>
      </c>
      <c r="Z1388" s="23">
        <f t="shared" si="131"/>
        <v>1.0585</v>
      </c>
      <c r="AA1388" s="23">
        <f t="shared" si="132"/>
        <v>1.2170000000000001</v>
      </c>
      <c r="AB1388" s="23">
        <f t="shared" si="133"/>
        <v>1.3169999999999997</v>
      </c>
      <c r="AC1388" s="23">
        <f t="shared" si="134"/>
        <v>1.417</v>
      </c>
      <c r="AD1388" s="23">
        <f t="shared" si="135"/>
        <v>1.3169999999999997</v>
      </c>
    </row>
    <row r="1389" spans="25:30">
      <c r="Y1389" s="22">
        <v>1.5860000000000001</v>
      </c>
      <c r="Z1389" s="23">
        <f t="shared" si="131"/>
        <v>1.0586</v>
      </c>
      <c r="AA1389" s="23">
        <f t="shared" si="132"/>
        <v>1.2172000000000001</v>
      </c>
      <c r="AB1389" s="23">
        <f t="shared" si="133"/>
        <v>1.3171999999999997</v>
      </c>
      <c r="AC1389" s="23">
        <f t="shared" si="134"/>
        <v>1.4172</v>
      </c>
      <c r="AD1389" s="23">
        <f t="shared" si="135"/>
        <v>1.3171999999999997</v>
      </c>
    </row>
    <row r="1390" spans="25:30">
      <c r="Y1390" s="22">
        <v>1.587</v>
      </c>
      <c r="Z1390" s="23">
        <f t="shared" si="131"/>
        <v>1.0587</v>
      </c>
      <c r="AA1390" s="23">
        <f t="shared" si="132"/>
        <v>1.2174</v>
      </c>
      <c r="AB1390" s="23">
        <f t="shared" si="133"/>
        <v>1.3173999999999997</v>
      </c>
      <c r="AC1390" s="23">
        <f t="shared" si="134"/>
        <v>1.4174</v>
      </c>
      <c r="AD1390" s="23">
        <f t="shared" si="135"/>
        <v>1.3173999999999997</v>
      </c>
    </row>
    <row r="1391" spans="25:30">
      <c r="Y1391" s="22">
        <v>1.5880000000000001</v>
      </c>
      <c r="Z1391" s="23">
        <f t="shared" si="131"/>
        <v>1.0588</v>
      </c>
      <c r="AA1391" s="23">
        <f t="shared" si="132"/>
        <v>1.2176000000000002</v>
      </c>
      <c r="AB1391" s="23">
        <f t="shared" si="133"/>
        <v>1.3175999999999999</v>
      </c>
      <c r="AC1391" s="23">
        <f t="shared" si="134"/>
        <v>1.4176</v>
      </c>
      <c r="AD1391" s="23">
        <f t="shared" si="135"/>
        <v>1.3175999999999999</v>
      </c>
    </row>
    <row r="1392" spans="25:30">
      <c r="Y1392" s="22">
        <v>1.589</v>
      </c>
      <c r="Z1392" s="23">
        <f t="shared" si="131"/>
        <v>1.0589</v>
      </c>
      <c r="AA1392" s="23">
        <f t="shared" si="132"/>
        <v>1.2178000000000002</v>
      </c>
      <c r="AB1392" s="23">
        <f t="shared" si="133"/>
        <v>1.3177999999999999</v>
      </c>
      <c r="AC1392" s="23">
        <f t="shared" si="134"/>
        <v>1.4177999999999999</v>
      </c>
      <c r="AD1392" s="23">
        <f t="shared" si="135"/>
        <v>1.3177999999999999</v>
      </c>
    </row>
    <row r="1393" spans="25:30">
      <c r="Y1393" s="22">
        <v>1.59</v>
      </c>
      <c r="Z1393" s="23">
        <f t="shared" si="131"/>
        <v>1.0590000000000002</v>
      </c>
      <c r="AA1393" s="23">
        <f t="shared" si="132"/>
        <v>1.2180000000000002</v>
      </c>
      <c r="AB1393" s="23">
        <f t="shared" si="133"/>
        <v>1.3179999999999998</v>
      </c>
      <c r="AC1393" s="23">
        <f t="shared" si="134"/>
        <v>1.4180000000000001</v>
      </c>
      <c r="AD1393" s="23">
        <f t="shared" si="135"/>
        <v>1.3179999999999998</v>
      </c>
    </row>
    <row r="1394" spans="25:30">
      <c r="Y1394" s="22">
        <v>1.591</v>
      </c>
      <c r="Z1394" s="23">
        <f t="shared" si="131"/>
        <v>1.0590999999999999</v>
      </c>
      <c r="AA1394" s="23">
        <f t="shared" si="132"/>
        <v>1.2182000000000002</v>
      </c>
      <c r="AB1394" s="23">
        <f t="shared" si="133"/>
        <v>1.3181999999999998</v>
      </c>
      <c r="AC1394" s="23">
        <f t="shared" si="134"/>
        <v>1.4182000000000001</v>
      </c>
      <c r="AD1394" s="23">
        <f t="shared" si="135"/>
        <v>1.3181999999999998</v>
      </c>
    </row>
    <row r="1395" spans="25:30">
      <c r="Y1395" s="22">
        <v>1.5920000000000001</v>
      </c>
      <c r="Z1395" s="23">
        <f t="shared" si="131"/>
        <v>1.0592000000000001</v>
      </c>
      <c r="AA1395" s="23">
        <f t="shared" si="132"/>
        <v>1.2184000000000001</v>
      </c>
      <c r="AB1395" s="23">
        <f t="shared" si="133"/>
        <v>1.3183999999999998</v>
      </c>
      <c r="AC1395" s="23">
        <f t="shared" si="134"/>
        <v>1.4184000000000001</v>
      </c>
      <c r="AD1395" s="23">
        <f t="shared" si="135"/>
        <v>1.3183999999999998</v>
      </c>
    </row>
    <row r="1396" spans="25:30">
      <c r="Y1396" s="22">
        <v>1.593</v>
      </c>
      <c r="Z1396" s="23">
        <f t="shared" si="131"/>
        <v>1.0593000000000001</v>
      </c>
      <c r="AA1396" s="23">
        <f t="shared" si="132"/>
        <v>1.2186000000000001</v>
      </c>
      <c r="AB1396" s="23">
        <f t="shared" si="133"/>
        <v>1.3185999999999998</v>
      </c>
      <c r="AC1396" s="23">
        <f t="shared" si="134"/>
        <v>1.4186000000000001</v>
      </c>
      <c r="AD1396" s="23">
        <f t="shared" si="135"/>
        <v>1.3185999999999998</v>
      </c>
    </row>
    <row r="1397" spans="25:30">
      <c r="Y1397" s="22">
        <v>1.5940000000000001</v>
      </c>
      <c r="Z1397" s="23">
        <f t="shared" si="131"/>
        <v>1.0594000000000001</v>
      </c>
      <c r="AA1397" s="23">
        <f t="shared" si="132"/>
        <v>1.2188000000000003</v>
      </c>
      <c r="AB1397" s="23">
        <f t="shared" si="133"/>
        <v>1.3188</v>
      </c>
      <c r="AC1397" s="23">
        <f t="shared" si="134"/>
        <v>1.4188000000000001</v>
      </c>
      <c r="AD1397" s="23">
        <f t="shared" si="135"/>
        <v>1.3188</v>
      </c>
    </row>
    <row r="1398" spans="25:30">
      <c r="Y1398" s="22">
        <v>1.595</v>
      </c>
      <c r="Z1398" s="23">
        <f t="shared" si="131"/>
        <v>1.0595000000000001</v>
      </c>
      <c r="AA1398" s="23">
        <f t="shared" si="132"/>
        <v>1.2190000000000003</v>
      </c>
      <c r="AB1398" s="23">
        <f t="shared" si="133"/>
        <v>1.319</v>
      </c>
      <c r="AC1398" s="23">
        <f t="shared" si="134"/>
        <v>1.419</v>
      </c>
      <c r="AD1398" s="23">
        <f t="shared" si="135"/>
        <v>1.319</v>
      </c>
    </row>
    <row r="1399" spans="25:30">
      <c r="Y1399" s="22">
        <v>1.5960000000000001</v>
      </c>
      <c r="Z1399" s="23">
        <f t="shared" si="131"/>
        <v>1.0596000000000001</v>
      </c>
      <c r="AA1399" s="23">
        <f t="shared" si="132"/>
        <v>1.2192000000000003</v>
      </c>
      <c r="AB1399" s="23">
        <f t="shared" si="133"/>
        <v>1.3191999999999999</v>
      </c>
      <c r="AC1399" s="23">
        <f t="shared" si="134"/>
        <v>1.4192</v>
      </c>
      <c r="AD1399" s="23">
        <f t="shared" si="135"/>
        <v>1.3191999999999999</v>
      </c>
    </row>
    <row r="1400" spans="25:30">
      <c r="Y1400" s="22">
        <v>1.597</v>
      </c>
      <c r="Z1400" s="23">
        <f t="shared" si="131"/>
        <v>1.0597000000000001</v>
      </c>
      <c r="AA1400" s="23">
        <f t="shared" si="132"/>
        <v>1.2194000000000003</v>
      </c>
      <c r="AB1400" s="23">
        <f t="shared" si="133"/>
        <v>1.3193999999999999</v>
      </c>
      <c r="AC1400" s="23">
        <f t="shared" si="134"/>
        <v>1.4194</v>
      </c>
      <c r="AD1400" s="23">
        <f t="shared" si="135"/>
        <v>1.3193999999999999</v>
      </c>
    </row>
    <row r="1401" spans="25:30">
      <c r="Y1401" s="22">
        <v>1.5980000000000001</v>
      </c>
      <c r="Z1401" s="23">
        <f t="shared" si="131"/>
        <v>1.0598000000000001</v>
      </c>
      <c r="AA1401" s="23">
        <f t="shared" si="132"/>
        <v>1.2196000000000002</v>
      </c>
      <c r="AB1401" s="23">
        <f t="shared" si="133"/>
        <v>1.3195999999999999</v>
      </c>
      <c r="AC1401" s="23">
        <f t="shared" si="134"/>
        <v>1.4196</v>
      </c>
      <c r="AD1401" s="23">
        <f t="shared" si="135"/>
        <v>1.3195999999999999</v>
      </c>
    </row>
    <row r="1402" spans="25:30">
      <c r="Y1402" s="22">
        <v>1.599</v>
      </c>
      <c r="Z1402" s="23">
        <f t="shared" si="131"/>
        <v>1.0599000000000001</v>
      </c>
      <c r="AA1402" s="23">
        <f t="shared" si="132"/>
        <v>1.2198000000000002</v>
      </c>
      <c r="AB1402" s="23">
        <f t="shared" si="133"/>
        <v>1.3197999999999999</v>
      </c>
      <c r="AC1402" s="23">
        <f t="shared" si="134"/>
        <v>1.4198</v>
      </c>
      <c r="AD1402" s="23">
        <f t="shared" si="135"/>
        <v>1.3197999999999999</v>
      </c>
    </row>
    <row r="1403" spans="25:30">
      <c r="Y1403" s="22">
        <v>1.6</v>
      </c>
      <c r="Z1403" s="23">
        <f t="shared" si="131"/>
        <v>1.06</v>
      </c>
      <c r="AA1403" s="23">
        <f t="shared" si="132"/>
        <v>1.2200000000000002</v>
      </c>
      <c r="AB1403" s="23">
        <f t="shared" si="133"/>
        <v>1.3199999999999998</v>
      </c>
      <c r="AC1403" s="23">
        <f t="shared" si="134"/>
        <v>1.42</v>
      </c>
      <c r="AD1403" s="23">
        <f t="shared" si="135"/>
        <v>1.3199999999999998</v>
      </c>
    </row>
    <row r="1404" spans="25:30">
      <c r="Y1404" s="22">
        <v>1.601</v>
      </c>
      <c r="Z1404" s="23">
        <f t="shared" si="131"/>
        <v>1.0601</v>
      </c>
      <c r="AA1404" s="23">
        <f t="shared" si="132"/>
        <v>1.2202000000000002</v>
      </c>
      <c r="AB1404" s="23">
        <f t="shared" si="133"/>
        <v>1.3201999999999998</v>
      </c>
      <c r="AC1404" s="23">
        <f t="shared" si="134"/>
        <v>1.4201999999999999</v>
      </c>
      <c r="AD1404" s="23">
        <f t="shared" si="135"/>
        <v>1.3201999999999998</v>
      </c>
    </row>
    <row r="1405" spans="25:30">
      <c r="Y1405" s="22">
        <v>1.6020000000000001</v>
      </c>
      <c r="Z1405" s="23">
        <f t="shared" si="131"/>
        <v>1.0602</v>
      </c>
      <c r="AA1405" s="23">
        <f t="shared" si="132"/>
        <v>1.2204000000000002</v>
      </c>
      <c r="AB1405" s="23">
        <f t="shared" si="133"/>
        <v>1.3203999999999998</v>
      </c>
      <c r="AC1405" s="23">
        <f t="shared" si="134"/>
        <v>1.4204000000000001</v>
      </c>
      <c r="AD1405" s="23">
        <f t="shared" si="135"/>
        <v>1.3203999999999998</v>
      </c>
    </row>
    <row r="1406" spans="25:30">
      <c r="Y1406" s="22">
        <v>1.603</v>
      </c>
      <c r="Z1406" s="23">
        <f t="shared" si="131"/>
        <v>1.0603</v>
      </c>
      <c r="AA1406" s="23">
        <f t="shared" si="132"/>
        <v>1.2206000000000001</v>
      </c>
      <c r="AB1406" s="23">
        <f t="shared" si="133"/>
        <v>1.3205999999999998</v>
      </c>
      <c r="AC1406" s="23">
        <f t="shared" si="134"/>
        <v>1.4206000000000001</v>
      </c>
      <c r="AD1406" s="23">
        <f t="shared" si="135"/>
        <v>1.3205999999999998</v>
      </c>
    </row>
    <row r="1407" spans="25:30">
      <c r="Y1407" s="22">
        <v>1.6040000000000001</v>
      </c>
      <c r="Z1407" s="23">
        <f t="shared" si="131"/>
        <v>1.0604</v>
      </c>
      <c r="AA1407" s="23">
        <f t="shared" si="132"/>
        <v>1.2208000000000001</v>
      </c>
      <c r="AB1407" s="23">
        <f t="shared" si="133"/>
        <v>1.3207999999999998</v>
      </c>
      <c r="AC1407" s="23">
        <f t="shared" si="134"/>
        <v>1.4208000000000001</v>
      </c>
      <c r="AD1407" s="23">
        <f t="shared" si="135"/>
        <v>1.3207999999999998</v>
      </c>
    </row>
    <row r="1408" spans="25:30">
      <c r="Y1408" s="22">
        <v>1.605</v>
      </c>
      <c r="Z1408" s="23">
        <f t="shared" si="131"/>
        <v>1.0605</v>
      </c>
      <c r="AA1408" s="23">
        <f t="shared" si="132"/>
        <v>1.2210000000000001</v>
      </c>
      <c r="AB1408" s="23">
        <f t="shared" si="133"/>
        <v>1.3209999999999997</v>
      </c>
      <c r="AC1408" s="23">
        <f t="shared" si="134"/>
        <v>1.421</v>
      </c>
      <c r="AD1408" s="23">
        <f t="shared" si="135"/>
        <v>1.3209999999999997</v>
      </c>
    </row>
    <row r="1409" spans="25:30">
      <c r="Y1409" s="22">
        <v>1.6060000000000001</v>
      </c>
      <c r="Z1409" s="23">
        <f t="shared" si="131"/>
        <v>1.0606</v>
      </c>
      <c r="AA1409" s="23">
        <f t="shared" si="132"/>
        <v>1.2212000000000001</v>
      </c>
      <c r="AB1409" s="23">
        <f t="shared" si="133"/>
        <v>1.3211999999999997</v>
      </c>
      <c r="AC1409" s="23">
        <f t="shared" si="134"/>
        <v>1.4212</v>
      </c>
      <c r="AD1409" s="23">
        <f t="shared" si="135"/>
        <v>1.3211999999999997</v>
      </c>
    </row>
    <row r="1410" spans="25:30">
      <c r="Y1410" s="22">
        <v>1.607</v>
      </c>
      <c r="Z1410" s="23">
        <f t="shared" si="131"/>
        <v>1.0607</v>
      </c>
      <c r="AA1410" s="23">
        <f t="shared" si="132"/>
        <v>1.2214</v>
      </c>
      <c r="AB1410" s="23">
        <f t="shared" si="133"/>
        <v>1.3213999999999997</v>
      </c>
      <c r="AC1410" s="23">
        <f t="shared" si="134"/>
        <v>1.4214</v>
      </c>
      <c r="AD1410" s="23">
        <f t="shared" si="135"/>
        <v>1.3213999999999997</v>
      </c>
    </row>
    <row r="1411" spans="25:30">
      <c r="Y1411" s="22">
        <v>1.6080000000000001</v>
      </c>
      <c r="Z1411" s="23">
        <f t="shared" si="131"/>
        <v>1.0608</v>
      </c>
      <c r="AA1411" s="23">
        <f t="shared" si="132"/>
        <v>1.2216000000000002</v>
      </c>
      <c r="AB1411" s="23">
        <f t="shared" si="133"/>
        <v>1.3215999999999999</v>
      </c>
      <c r="AC1411" s="23">
        <f t="shared" si="134"/>
        <v>1.4216</v>
      </c>
      <c r="AD1411" s="23">
        <f t="shared" si="135"/>
        <v>1.3215999999999999</v>
      </c>
    </row>
    <row r="1412" spans="25:30">
      <c r="Y1412" s="22">
        <v>1.609</v>
      </c>
      <c r="Z1412" s="23">
        <f t="shared" si="131"/>
        <v>1.0609000000000002</v>
      </c>
      <c r="AA1412" s="23">
        <f t="shared" si="132"/>
        <v>1.2218000000000002</v>
      </c>
      <c r="AB1412" s="23">
        <f t="shared" si="133"/>
        <v>1.3217999999999999</v>
      </c>
      <c r="AC1412" s="23">
        <f t="shared" si="134"/>
        <v>1.4218</v>
      </c>
      <c r="AD1412" s="23">
        <f t="shared" si="135"/>
        <v>1.3217999999999999</v>
      </c>
    </row>
    <row r="1413" spans="25:30">
      <c r="Y1413" s="22">
        <v>1.61</v>
      </c>
      <c r="Z1413" s="23">
        <f t="shared" si="131"/>
        <v>1.0609999999999999</v>
      </c>
      <c r="AA1413" s="23">
        <f t="shared" si="132"/>
        <v>1.2220000000000002</v>
      </c>
      <c r="AB1413" s="23">
        <f t="shared" si="133"/>
        <v>1.3219999999999998</v>
      </c>
      <c r="AC1413" s="23">
        <f t="shared" si="134"/>
        <v>1.4220000000000002</v>
      </c>
      <c r="AD1413" s="23">
        <f t="shared" si="135"/>
        <v>1.3219999999999998</v>
      </c>
    </row>
    <row r="1414" spans="25:30">
      <c r="Y1414" s="22">
        <v>1.611</v>
      </c>
      <c r="Z1414" s="23">
        <f t="shared" si="131"/>
        <v>1.0611000000000002</v>
      </c>
      <c r="AA1414" s="23">
        <f t="shared" si="132"/>
        <v>1.2222000000000002</v>
      </c>
      <c r="AB1414" s="23">
        <f t="shared" si="133"/>
        <v>1.3221999999999998</v>
      </c>
      <c r="AC1414" s="23">
        <f t="shared" si="134"/>
        <v>1.4222000000000001</v>
      </c>
      <c r="AD1414" s="23">
        <f t="shared" si="135"/>
        <v>1.3221999999999998</v>
      </c>
    </row>
    <row r="1415" spans="25:30">
      <c r="Y1415" s="22">
        <v>1.6120000000000001</v>
      </c>
      <c r="Z1415" s="23">
        <f t="shared" si="131"/>
        <v>1.0612000000000001</v>
      </c>
      <c r="AA1415" s="23">
        <f t="shared" si="132"/>
        <v>1.2224000000000002</v>
      </c>
      <c r="AB1415" s="23">
        <f t="shared" si="133"/>
        <v>1.3223999999999998</v>
      </c>
      <c r="AC1415" s="23">
        <f t="shared" si="134"/>
        <v>1.4224000000000001</v>
      </c>
      <c r="AD1415" s="23">
        <f t="shared" si="135"/>
        <v>1.3223999999999998</v>
      </c>
    </row>
    <row r="1416" spans="25:30">
      <c r="Y1416" s="22">
        <v>1.613</v>
      </c>
      <c r="Z1416" s="23">
        <f t="shared" si="131"/>
        <v>1.0613000000000001</v>
      </c>
      <c r="AA1416" s="23">
        <f t="shared" si="132"/>
        <v>1.2226000000000001</v>
      </c>
      <c r="AB1416" s="23">
        <f t="shared" si="133"/>
        <v>1.3225999999999998</v>
      </c>
      <c r="AC1416" s="23">
        <f t="shared" si="134"/>
        <v>1.4226000000000001</v>
      </c>
      <c r="AD1416" s="23">
        <f t="shared" si="135"/>
        <v>1.3225999999999998</v>
      </c>
    </row>
    <row r="1417" spans="25:30">
      <c r="Y1417" s="22">
        <v>1.6140000000000001</v>
      </c>
      <c r="Z1417" s="23">
        <f t="shared" si="131"/>
        <v>1.0614000000000001</v>
      </c>
      <c r="AA1417" s="23">
        <f t="shared" si="132"/>
        <v>1.2228000000000003</v>
      </c>
      <c r="AB1417" s="23">
        <f t="shared" si="133"/>
        <v>1.3228</v>
      </c>
      <c r="AC1417" s="23">
        <f t="shared" si="134"/>
        <v>1.4228000000000001</v>
      </c>
      <c r="AD1417" s="23">
        <f t="shared" si="135"/>
        <v>1.3228</v>
      </c>
    </row>
    <row r="1418" spans="25:30">
      <c r="Y1418" s="22">
        <v>1.615</v>
      </c>
      <c r="Z1418" s="23">
        <f t="shared" si="131"/>
        <v>1.0615000000000001</v>
      </c>
      <c r="AA1418" s="23">
        <f t="shared" si="132"/>
        <v>1.2230000000000003</v>
      </c>
      <c r="AB1418" s="23">
        <f t="shared" si="133"/>
        <v>1.323</v>
      </c>
      <c r="AC1418" s="23">
        <f t="shared" si="134"/>
        <v>1.423</v>
      </c>
      <c r="AD1418" s="23">
        <f t="shared" si="135"/>
        <v>1.323</v>
      </c>
    </row>
    <row r="1419" spans="25:30">
      <c r="Y1419" s="22">
        <v>1.6160000000000001</v>
      </c>
      <c r="Z1419" s="23">
        <f t="shared" si="131"/>
        <v>1.0616000000000001</v>
      </c>
      <c r="AA1419" s="23">
        <f t="shared" si="132"/>
        <v>1.2232000000000003</v>
      </c>
      <c r="AB1419" s="23">
        <f t="shared" si="133"/>
        <v>1.3231999999999999</v>
      </c>
      <c r="AC1419" s="23">
        <f t="shared" si="134"/>
        <v>1.4232</v>
      </c>
      <c r="AD1419" s="23">
        <f t="shared" si="135"/>
        <v>1.3231999999999999</v>
      </c>
    </row>
    <row r="1420" spans="25:30">
      <c r="Y1420" s="22">
        <v>1.617</v>
      </c>
      <c r="Z1420" s="23">
        <f t="shared" si="131"/>
        <v>1.0617000000000001</v>
      </c>
      <c r="AA1420" s="23">
        <f t="shared" si="132"/>
        <v>1.2234000000000003</v>
      </c>
      <c r="AB1420" s="23">
        <f t="shared" si="133"/>
        <v>1.3233999999999999</v>
      </c>
      <c r="AC1420" s="23">
        <f t="shared" si="134"/>
        <v>1.4234</v>
      </c>
      <c r="AD1420" s="23">
        <f t="shared" si="135"/>
        <v>1.3233999999999999</v>
      </c>
    </row>
    <row r="1421" spans="25:30">
      <c r="Y1421" s="22">
        <v>1.6180000000000001</v>
      </c>
      <c r="Z1421" s="23">
        <f t="shared" si="131"/>
        <v>1.0618000000000001</v>
      </c>
      <c r="AA1421" s="23">
        <f t="shared" si="132"/>
        <v>1.2236000000000002</v>
      </c>
      <c r="AB1421" s="23">
        <f t="shared" si="133"/>
        <v>1.3235999999999999</v>
      </c>
      <c r="AC1421" s="23">
        <f t="shared" si="134"/>
        <v>1.4236</v>
      </c>
      <c r="AD1421" s="23">
        <f t="shared" si="135"/>
        <v>1.3235999999999999</v>
      </c>
    </row>
    <row r="1422" spans="25:30">
      <c r="Y1422" s="22">
        <v>1.619</v>
      </c>
      <c r="Z1422" s="23">
        <f t="shared" si="131"/>
        <v>1.0619000000000001</v>
      </c>
      <c r="AA1422" s="23">
        <f t="shared" si="132"/>
        <v>1.2238000000000002</v>
      </c>
      <c r="AB1422" s="23">
        <f t="shared" si="133"/>
        <v>1.3237999999999999</v>
      </c>
      <c r="AC1422" s="23">
        <f t="shared" si="134"/>
        <v>1.4238</v>
      </c>
      <c r="AD1422" s="23">
        <f t="shared" si="135"/>
        <v>1.3237999999999999</v>
      </c>
    </row>
    <row r="1423" spans="25:30">
      <c r="Y1423" s="22">
        <v>1.62</v>
      </c>
      <c r="Z1423" s="23">
        <f t="shared" si="131"/>
        <v>1.0620000000000001</v>
      </c>
      <c r="AA1423" s="23">
        <f t="shared" si="132"/>
        <v>1.2240000000000002</v>
      </c>
      <c r="AB1423" s="23">
        <f t="shared" si="133"/>
        <v>1.3239999999999998</v>
      </c>
      <c r="AC1423" s="23">
        <f t="shared" si="134"/>
        <v>1.4239999999999999</v>
      </c>
      <c r="AD1423" s="23">
        <f t="shared" si="135"/>
        <v>1.3239999999999998</v>
      </c>
    </row>
    <row r="1424" spans="25:30">
      <c r="Y1424" s="22">
        <v>1.621</v>
      </c>
      <c r="Z1424" s="23">
        <f t="shared" si="131"/>
        <v>1.0621</v>
      </c>
      <c r="AA1424" s="23">
        <f t="shared" si="132"/>
        <v>1.2242000000000002</v>
      </c>
      <c r="AB1424" s="23">
        <f t="shared" si="133"/>
        <v>1.3241999999999998</v>
      </c>
      <c r="AC1424" s="23">
        <f t="shared" si="134"/>
        <v>1.4241999999999999</v>
      </c>
      <c r="AD1424" s="23">
        <f t="shared" si="135"/>
        <v>1.3241999999999998</v>
      </c>
    </row>
    <row r="1425" spans="25:30">
      <c r="Y1425" s="22">
        <v>1.6220000000000001</v>
      </c>
      <c r="Z1425" s="23">
        <f t="shared" si="131"/>
        <v>1.0622</v>
      </c>
      <c r="AA1425" s="23">
        <f t="shared" si="132"/>
        <v>1.2244000000000002</v>
      </c>
      <c r="AB1425" s="23">
        <f t="shared" si="133"/>
        <v>1.3243999999999998</v>
      </c>
      <c r="AC1425" s="23">
        <f t="shared" si="134"/>
        <v>1.4244000000000001</v>
      </c>
      <c r="AD1425" s="23">
        <f t="shared" si="135"/>
        <v>1.3243999999999998</v>
      </c>
    </row>
    <row r="1426" spans="25:30">
      <c r="Y1426" s="22">
        <v>1.623</v>
      </c>
      <c r="Z1426" s="23">
        <f t="shared" si="131"/>
        <v>1.0623</v>
      </c>
      <c r="AA1426" s="23">
        <f t="shared" si="132"/>
        <v>1.2246000000000001</v>
      </c>
      <c r="AB1426" s="23">
        <f t="shared" si="133"/>
        <v>1.3245999999999998</v>
      </c>
      <c r="AC1426" s="23">
        <f t="shared" si="134"/>
        <v>1.4246000000000001</v>
      </c>
      <c r="AD1426" s="23">
        <f t="shared" si="135"/>
        <v>1.3245999999999998</v>
      </c>
    </row>
    <row r="1427" spans="25:30">
      <c r="Y1427" s="22">
        <v>1.6240000000000001</v>
      </c>
      <c r="Z1427" s="23">
        <f t="shared" si="131"/>
        <v>1.0624</v>
      </c>
      <c r="AA1427" s="23">
        <f t="shared" si="132"/>
        <v>1.2248000000000001</v>
      </c>
      <c r="AB1427" s="23">
        <f t="shared" si="133"/>
        <v>1.3247999999999998</v>
      </c>
      <c r="AC1427" s="23">
        <f t="shared" si="134"/>
        <v>1.4248000000000001</v>
      </c>
      <c r="AD1427" s="23">
        <f t="shared" si="135"/>
        <v>1.3247999999999998</v>
      </c>
    </row>
    <row r="1428" spans="25:30">
      <c r="Y1428" s="22">
        <v>1.625</v>
      </c>
      <c r="Z1428" s="23">
        <f t="shared" si="131"/>
        <v>1.0625</v>
      </c>
      <c r="AA1428" s="23">
        <f t="shared" si="132"/>
        <v>1.2250000000000001</v>
      </c>
      <c r="AB1428" s="23">
        <f t="shared" si="133"/>
        <v>1.3249999999999997</v>
      </c>
      <c r="AC1428" s="23">
        <f t="shared" si="134"/>
        <v>1.425</v>
      </c>
      <c r="AD1428" s="23">
        <f t="shared" si="135"/>
        <v>1.3249999999999997</v>
      </c>
    </row>
    <row r="1429" spans="25:30">
      <c r="Y1429" s="22">
        <v>1.6259999999999999</v>
      </c>
      <c r="Z1429" s="23">
        <f t="shared" si="131"/>
        <v>1.0626</v>
      </c>
      <c r="AA1429" s="23">
        <f t="shared" si="132"/>
        <v>1.2252000000000001</v>
      </c>
      <c r="AB1429" s="23">
        <f t="shared" si="133"/>
        <v>1.3251999999999997</v>
      </c>
      <c r="AC1429" s="23">
        <f t="shared" si="134"/>
        <v>1.4252</v>
      </c>
      <c r="AD1429" s="23">
        <f t="shared" si="135"/>
        <v>1.3251999999999997</v>
      </c>
    </row>
    <row r="1430" spans="25:30">
      <c r="Y1430" s="22">
        <v>1.627</v>
      </c>
      <c r="Z1430" s="23">
        <f t="shared" si="131"/>
        <v>1.0627</v>
      </c>
      <c r="AA1430" s="23">
        <f t="shared" si="132"/>
        <v>1.2254</v>
      </c>
      <c r="AB1430" s="23">
        <f t="shared" si="133"/>
        <v>1.3253999999999997</v>
      </c>
      <c r="AC1430" s="23">
        <f t="shared" si="134"/>
        <v>1.4254</v>
      </c>
      <c r="AD1430" s="23">
        <f t="shared" si="135"/>
        <v>1.3253999999999997</v>
      </c>
    </row>
    <row r="1431" spans="25:30">
      <c r="Y1431" s="22">
        <v>1.6279999999999999</v>
      </c>
      <c r="Z1431" s="23">
        <f t="shared" si="131"/>
        <v>1.0628</v>
      </c>
      <c r="AA1431" s="23">
        <f t="shared" si="132"/>
        <v>1.2256</v>
      </c>
      <c r="AB1431" s="23">
        <f t="shared" si="133"/>
        <v>1.3255999999999997</v>
      </c>
      <c r="AC1431" s="23">
        <f t="shared" si="134"/>
        <v>1.4256</v>
      </c>
      <c r="AD1431" s="23">
        <f t="shared" si="135"/>
        <v>1.3255999999999997</v>
      </c>
    </row>
    <row r="1432" spans="25:30">
      <c r="Y1432" s="22">
        <v>1.629</v>
      </c>
      <c r="Z1432" s="23">
        <f t="shared" si="131"/>
        <v>1.0629</v>
      </c>
      <c r="AA1432" s="23">
        <f t="shared" si="132"/>
        <v>1.2258000000000002</v>
      </c>
      <c r="AB1432" s="23">
        <f t="shared" si="133"/>
        <v>1.3257999999999999</v>
      </c>
      <c r="AC1432" s="23">
        <f t="shared" si="134"/>
        <v>1.4258</v>
      </c>
      <c r="AD1432" s="23">
        <f t="shared" si="135"/>
        <v>1.3257999999999999</v>
      </c>
    </row>
    <row r="1433" spans="25:30">
      <c r="Y1433" s="22">
        <v>1.63</v>
      </c>
      <c r="Z1433" s="23">
        <f t="shared" si="131"/>
        <v>1.0630000000000002</v>
      </c>
      <c r="AA1433" s="23">
        <f t="shared" si="132"/>
        <v>1.2260000000000002</v>
      </c>
      <c r="AB1433" s="23">
        <f t="shared" si="133"/>
        <v>1.3259999999999998</v>
      </c>
      <c r="AC1433" s="23">
        <f t="shared" si="134"/>
        <v>1.4259999999999999</v>
      </c>
      <c r="AD1433" s="23">
        <f t="shared" si="135"/>
        <v>1.3259999999999998</v>
      </c>
    </row>
    <row r="1434" spans="25:30">
      <c r="Y1434" s="22">
        <v>1.631</v>
      </c>
      <c r="Z1434" s="23">
        <f t="shared" si="131"/>
        <v>1.0630999999999999</v>
      </c>
      <c r="AA1434" s="23">
        <f t="shared" si="132"/>
        <v>1.2262000000000002</v>
      </c>
      <c r="AB1434" s="23">
        <f t="shared" si="133"/>
        <v>1.3261999999999998</v>
      </c>
      <c r="AC1434" s="23">
        <f t="shared" si="134"/>
        <v>1.4262000000000001</v>
      </c>
      <c r="AD1434" s="23">
        <f t="shared" si="135"/>
        <v>1.3261999999999998</v>
      </c>
    </row>
    <row r="1435" spans="25:30">
      <c r="Y1435" s="22">
        <v>1.6319999999999999</v>
      </c>
      <c r="Z1435" s="23">
        <f t="shared" si="131"/>
        <v>1.0632000000000001</v>
      </c>
      <c r="AA1435" s="23">
        <f t="shared" si="132"/>
        <v>1.2264000000000002</v>
      </c>
      <c r="AB1435" s="23">
        <f t="shared" si="133"/>
        <v>1.3263999999999998</v>
      </c>
      <c r="AC1435" s="23">
        <f t="shared" si="134"/>
        <v>1.4264000000000001</v>
      </c>
      <c r="AD1435" s="23">
        <f t="shared" si="135"/>
        <v>1.3263999999999998</v>
      </c>
    </row>
    <row r="1436" spans="25:30">
      <c r="Y1436" s="22">
        <v>1.633</v>
      </c>
      <c r="Z1436" s="23">
        <f t="shared" si="131"/>
        <v>1.0633000000000001</v>
      </c>
      <c r="AA1436" s="23">
        <f t="shared" si="132"/>
        <v>1.2266000000000001</v>
      </c>
      <c r="AB1436" s="23">
        <f t="shared" si="133"/>
        <v>1.3265999999999998</v>
      </c>
      <c r="AC1436" s="23">
        <f t="shared" si="134"/>
        <v>1.4266000000000001</v>
      </c>
      <c r="AD1436" s="23">
        <f t="shared" si="135"/>
        <v>1.3265999999999998</v>
      </c>
    </row>
    <row r="1437" spans="25:30">
      <c r="Y1437" s="22">
        <v>1.6339999999999999</v>
      </c>
      <c r="Z1437" s="23">
        <f t="shared" si="131"/>
        <v>1.0634000000000001</v>
      </c>
      <c r="AA1437" s="23">
        <f t="shared" si="132"/>
        <v>1.2268000000000001</v>
      </c>
      <c r="AB1437" s="23">
        <f t="shared" si="133"/>
        <v>1.3267999999999998</v>
      </c>
      <c r="AC1437" s="23">
        <f t="shared" si="134"/>
        <v>1.4268000000000001</v>
      </c>
      <c r="AD1437" s="23">
        <f t="shared" si="135"/>
        <v>1.3267999999999998</v>
      </c>
    </row>
    <row r="1438" spans="25:30">
      <c r="Y1438" s="22">
        <v>1.635</v>
      </c>
      <c r="Z1438" s="23">
        <f t="shared" si="131"/>
        <v>1.0635000000000001</v>
      </c>
      <c r="AA1438" s="23">
        <f t="shared" si="132"/>
        <v>1.2270000000000001</v>
      </c>
      <c r="AB1438" s="23">
        <f t="shared" si="133"/>
        <v>1.3269999999999997</v>
      </c>
      <c r="AC1438" s="23">
        <f t="shared" si="134"/>
        <v>1.427</v>
      </c>
      <c r="AD1438" s="23">
        <f t="shared" si="135"/>
        <v>1.3269999999999997</v>
      </c>
    </row>
    <row r="1439" spans="25:30">
      <c r="Y1439" s="22">
        <v>1.6359999999999999</v>
      </c>
      <c r="Z1439" s="23">
        <f t="shared" si="131"/>
        <v>1.0636000000000001</v>
      </c>
      <c r="AA1439" s="23">
        <f t="shared" si="132"/>
        <v>1.2272000000000001</v>
      </c>
      <c r="AB1439" s="23">
        <f t="shared" si="133"/>
        <v>1.3271999999999997</v>
      </c>
      <c r="AC1439" s="23">
        <f t="shared" si="134"/>
        <v>1.4272</v>
      </c>
      <c r="AD1439" s="23">
        <f t="shared" si="135"/>
        <v>1.3271999999999997</v>
      </c>
    </row>
    <row r="1440" spans="25:30">
      <c r="Y1440" s="22">
        <v>1.637</v>
      </c>
      <c r="Z1440" s="23">
        <f t="shared" si="131"/>
        <v>1.0637000000000001</v>
      </c>
      <c r="AA1440" s="23">
        <f t="shared" si="132"/>
        <v>1.2274000000000003</v>
      </c>
      <c r="AB1440" s="23">
        <f t="shared" si="133"/>
        <v>1.3273999999999999</v>
      </c>
      <c r="AC1440" s="23">
        <f t="shared" si="134"/>
        <v>1.4274</v>
      </c>
      <c r="AD1440" s="23">
        <f t="shared" si="135"/>
        <v>1.3273999999999999</v>
      </c>
    </row>
    <row r="1441" spans="25:30">
      <c r="Y1441" s="22">
        <v>1.6379999999999999</v>
      </c>
      <c r="Z1441" s="23">
        <f t="shared" si="131"/>
        <v>1.0638000000000001</v>
      </c>
      <c r="AA1441" s="23">
        <f t="shared" si="132"/>
        <v>1.2276000000000002</v>
      </c>
      <c r="AB1441" s="23">
        <f t="shared" si="133"/>
        <v>1.3275999999999999</v>
      </c>
      <c r="AC1441" s="23">
        <f t="shared" si="134"/>
        <v>1.4276</v>
      </c>
      <c r="AD1441" s="23">
        <f t="shared" si="135"/>
        <v>1.3275999999999999</v>
      </c>
    </row>
    <row r="1442" spans="25:30">
      <c r="Y1442" s="22">
        <v>1.639</v>
      </c>
      <c r="Z1442" s="23">
        <f t="shared" si="131"/>
        <v>1.0639000000000001</v>
      </c>
      <c r="AA1442" s="23">
        <f t="shared" si="132"/>
        <v>1.2278000000000002</v>
      </c>
      <c r="AB1442" s="23">
        <f t="shared" si="133"/>
        <v>1.3277999999999999</v>
      </c>
      <c r="AC1442" s="23">
        <f t="shared" si="134"/>
        <v>1.4278</v>
      </c>
      <c r="AD1442" s="23">
        <f t="shared" si="135"/>
        <v>1.3277999999999999</v>
      </c>
    </row>
    <row r="1443" spans="25:30">
      <c r="Y1443" s="22">
        <v>1.64</v>
      </c>
      <c r="Z1443" s="23">
        <f t="shared" si="131"/>
        <v>1.0640000000000001</v>
      </c>
      <c r="AA1443" s="23">
        <f t="shared" si="132"/>
        <v>1.2280000000000002</v>
      </c>
      <c r="AB1443" s="23">
        <f t="shared" si="133"/>
        <v>1.3279999999999998</v>
      </c>
      <c r="AC1443" s="23">
        <f t="shared" si="134"/>
        <v>1.4279999999999999</v>
      </c>
      <c r="AD1443" s="23">
        <f t="shared" si="135"/>
        <v>1.3279999999999998</v>
      </c>
    </row>
    <row r="1444" spans="25:30">
      <c r="Y1444" s="22">
        <v>1.641</v>
      </c>
      <c r="Z1444" s="23">
        <f t="shared" si="131"/>
        <v>1.0641</v>
      </c>
      <c r="AA1444" s="23">
        <f t="shared" si="132"/>
        <v>1.2282000000000002</v>
      </c>
      <c r="AB1444" s="23">
        <f t="shared" si="133"/>
        <v>1.3281999999999998</v>
      </c>
      <c r="AC1444" s="23">
        <f t="shared" si="134"/>
        <v>1.4281999999999999</v>
      </c>
      <c r="AD1444" s="23">
        <f t="shared" si="135"/>
        <v>1.3281999999999998</v>
      </c>
    </row>
    <row r="1445" spans="25:30">
      <c r="Y1445" s="22">
        <v>1.6419999999999999</v>
      </c>
      <c r="Z1445" s="23">
        <f t="shared" ref="Z1445:Z1508" si="136">FORECAST(Y1445,$AH$6:$AH$7,$AG$6:$AG$7)</f>
        <v>1.0642</v>
      </c>
      <c r="AA1445" s="23">
        <f t="shared" ref="AA1445:AA1508" si="137">FORECAST(Y1445,$AH$12:$AH$13,$AG$12:$AG$13)</f>
        <v>1.2284000000000002</v>
      </c>
      <c r="AB1445" s="23">
        <f t="shared" ref="AB1445:AB1508" si="138">FORECAST(Y1445,$AH$18:$AH$19,$AG$18:$AG$19)</f>
        <v>1.3283999999999998</v>
      </c>
      <c r="AC1445" s="23">
        <f t="shared" ref="AC1445:AC1508" si="139">FORECAST(Y1445,$AH$24:$AH$25,$AG$24:$AG$25)</f>
        <v>1.4283999999999999</v>
      </c>
      <c r="AD1445" s="23">
        <f t="shared" ref="AD1445:AD1508" si="140">FORECAST(Y1445,$AH$30:$AH$31,$AG$30:$AG$31)</f>
        <v>1.3283999999999998</v>
      </c>
    </row>
    <row r="1446" spans="25:30">
      <c r="Y1446" s="22">
        <v>1.643</v>
      </c>
      <c r="Z1446" s="23">
        <f t="shared" si="136"/>
        <v>1.0643</v>
      </c>
      <c r="AA1446" s="23">
        <f t="shared" si="137"/>
        <v>1.2286000000000001</v>
      </c>
      <c r="AB1446" s="23">
        <f t="shared" si="138"/>
        <v>1.3285999999999998</v>
      </c>
      <c r="AC1446" s="23">
        <f t="shared" si="139"/>
        <v>1.4286000000000001</v>
      </c>
      <c r="AD1446" s="23">
        <f t="shared" si="140"/>
        <v>1.3285999999999998</v>
      </c>
    </row>
    <row r="1447" spans="25:30">
      <c r="Y1447" s="22">
        <v>1.6439999999999999</v>
      </c>
      <c r="Z1447" s="23">
        <f t="shared" si="136"/>
        <v>1.0644</v>
      </c>
      <c r="AA1447" s="23">
        <f t="shared" si="137"/>
        <v>1.2288000000000001</v>
      </c>
      <c r="AB1447" s="23">
        <f t="shared" si="138"/>
        <v>1.3287999999999998</v>
      </c>
      <c r="AC1447" s="23">
        <f t="shared" si="139"/>
        <v>1.4288000000000001</v>
      </c>
      <c r="AD1447" s="23">
        <f t="shared" si="140"/>
        <v>1.3287999999999998</v>
      </c>
    </row>
    <row r="1448" spans="25:30">
      <c r="Y1448" s="22">
        <v>1.645</v>
      </c>
      <c r="Z1448" s="23">
        <f t="shared" si="136"/>
        <v>1.0645</v>
      </c>
      <c r="AA1448" s="23">
        <f t="shared" si="137"/>
        <v>1.2290000000000001</v>
      </c>
      <c r="AB1448" s="23">
        <f t="shared" si="138"/>
        <v>1.3289999999999997</v>
      </c>
      <c r="AC1448" s="23">
        <f t="shared" si="139"/>
        <v>1.429</v>
      </c>
      <c r="AD1448" s="23">
        <f t="shared" si="140"/>
        <v>1.3289999999999997</v>
      </c>
    </row>
    <row r="1449" spans="25:30">
      <c r="Y1449" s="22">
        <v>1.6459999999999999</v>
      </c>
      <c r="Z1449" s="23">
        <f t="shared" si="136"/>
        <v>1.0646</v>
      </c>
      <c r="AA1449" s="23">
        <f t="shared" si="137"/>
        <v>1.2292000000000001</v>
      </c>
      <c r="AB1449" s="23">
        <f t="shared" si="138"/>
        <v>1.3291999999999997</v>
      </c>
      <c r="AC1449" s="23">
        <f t="shared" si="139"/>
        <v>1.4292</v>
      </c>
      <c r="AD1449" s="23">
        <f t="shared" si="140"/>
        <v>1.3291999999999997</v>
      </c>
    </row>
    <row r="1450" spans="25:30">
      <c r="Y1450" s="22">
        <v>1.647</v>
      </c>
      <c r="Z1450" s="23">
        <f t="shared" si="136"/>
        <v>1.0647</v>
      </c>
      <c r="AA1450" s="23">
        <f t="shared" si="137"/>
        <v>1.2294</v>
      </c>
      <c r="AB1450" s="23">
        <f t="shared" si="138"/>
        <v>1.3293999999999997</v>
      </c>
      <c r="AC1450" s="23">
        <f t="shared" si="139"/>
        <v>1.4294</v>
      </c>
      <c r="AD1450" s="23">
        <f t="shared" si="140"/>
        <v>1.3293999999999997</v>
      </c>
    </row>
    <row r="1451" spans="25:30">
      <c r="Y1451" s="22">
        <v>1.6479999999999999</v>
      </c>
      <c r="Z1451" s="23">
        <f t="shared" si="136"/>
        <v>1.0648</v>
      </c>
      <c r="AA1451" s="23">
        <f t="shared" si="137"/>
        <v>1.2296</v>
      </c>
      <c r="AB1451" s="23">
        <f t="shared" si="138"/>
        <v>1.3295999999999997</v>
      </c>
      <c r="AC1451" s="23">
        <f t="shared" si="139"/>
        <v>1.4296</v>
      </c>
      <c r="AD1451" s="23">
        <f t="shared" si="140"/>
        <v>1.3295999999999997</v>
      </c>
    </row>
    <row r="1452" spans="25:30">
      <c r="Y1452" s="22">
        <v>1.649</v>
      </c>
      <c r="Z1452" s="23">
        <f t="shared" si="136"/>
        <v>1.0649000000000002</v>
      </c>
      <c r="AA1452" s="23">
        <f t="shared" si="137"/>
        <v>1.2298000000000002</v>
      </c>
      <c r="AB1452" s="23">
        <f t="shared" si="138"/>
        <v>1.3297999999999999</v>
      </c>
      <c r="AC1452" s="23">
        <f t="shared" si="139"/>
        <v>1.4298</v>
      </c>
      <c r="AD1452" s="23">
        <f t="shared" si="140"/>
        <v>1.3297999999999999</v>
      </c>
    </row>
    <row r="1453" spans="25:30">
      <c r="Y1453" s="22">
        <v>1.65</v>
      </c>
      <c r="Z1453" s="23">
        <f t="shared" si="136"/>
        <v>1.0649999999999999</v>
      </c>
      <c r="AA1453" s="23">
        <f t="shared" si="137"/>
        <v>1.2300000000000002</v>
      </c>
      <c r="AB1453" s="23">
        <f t="shared" si="138"/>
        <v>1.3299999999999998</v>
      </c>
      <c r="AC1453" s="23">
        <f t="shared" si="139"/>
        <v>1.43</v>
      </c>
      <c r="AD1453" s="23">
        <f t="shared" si="140"/>
        <v>1.3299999999999998</v>
      </c>
    </row>
    <row r="1454" spans="25:30">
      <c r="Y1454" s="22">
        <v>1.651</v>
      </c>
      <c r="Z1454" s="23">
        <f t="shared" si="136"/>
        <v>1.0651000000000002</v>
      </c>
      <c r="AA1454" s="23">
        <f t="shared" si="137"/>
        <v>1.2302000000000002</v>
      </c>
      <c r="AB1454" s="23">
        <f t="shared" si="138"/>
        <v>1.3301999999999998</v>
      </c>
      <c r="AC1454" s="23">
        <f t="shared" si="139"/>
        <v>1.4302000000000001</v>
      </c>
      <c r="AD1454" s="23">
        <f t="shared" si="140"/>
        <v>1.3301999999999998</v>
      </c>
    </row>
    <row r="1455" spans="25:30">
      <c r="Y1455" s="22">
        <v>1.6519999999999999</v>
      </c>
      <c r="Z1455" s="23">
        <f t="shared" si="136"/>
        <v>1.0651999999999999</v>
      </c>
      <c r="AA1455" s="23">
        <f t="shared" si="137"/>
        <v>1.2304000000000002</v>
      </c>
      <c r="AB1455" s="23">
        <f t="shared" si="138"/>
        <v>1.3303999999999998</v>
      </c>
      <c r="AC1455" s="23">
        <f t="shared" si="139"/>
        <v>1.4304000000000001</v>
      </c>
      <c r="AD1455" s="23">
        <f t="shared" si="140"/>
        <v>1.3303999999999998</v>
      </c>
    </row>
    <row r="1456" spans="25:30">
      <c r="Y1456" s="22">
        <v>1.653</v>
      </c>
      <c r="Z1456" s="23">
        <f t="shared" si="136"/>
        <v>1.0653000000000001</v>
      </c>
      <c r="AA1456" s="23">
        <f t="shared" si="137"/>
        <v>1.2306000000000001</v>
      </c>
      <c r="AB1456" s="23">
        <f t="shared" si="138"/>
        <v>1.3305999999999998</v>
      </c>
      <c r="AC1456" s="23">
        <f t="shared" si="139"/>
        <v>1.4306000000000001</v>
      </c>
      <c r="AD1456" s="23">
        <f t="shared" si="140"/>
        <v>1.3305999999999998</v>
      </c>
    </row>
    <row r="1457" spans="25:30">
      <c r="Y1457" s="22">
        <v>1.6539999999999999</v>
      </c>
      <c r="Z1457" s="23">
        <f t="shared" si="136"/>
        <v>1.0654000000000001</v>
      </c>
      <c r="AA1457" s="23">
        <f t="shared" si="137"/>
        <v>1.2308000000000001</v>
      </c>
      <c r="AB1457" s="23">
        <f t="shared" si="138"/>
        <v>1.3307999999999998</v>
      </c>
      <c r="AC1457" s="23">
        <f t="shared" si="139"/>
        <v>1.4308000000000001</v>
      </c>
      <c r="AD1457" s="23">
        <f t="shared" si="140"/>
        <v>1.3307999999999998</v>
      </c>
    </row>
    <row r="1458" spans="25:30">
      <c r="Y1458" s="22">
        <v>1.655</v>
      </c>
      <c r="Z1458" s="23">
        <f t="shared" si="136"/>
        <v>1.0655000000000001</v>
      </c>
      <c r="AA1458" s="23">
        <f t="shared" si="137"/>
        <v>1.2310000000000001</v>
      </c>
      <c r="AB1458" s="23">
        <f t="shared" si="138"/>
        <v>1.3309999999999997</v>
      </c>
      <c r="AC1458" s="23">
        <f t="shared" si="139"/>
        <v>1.431</v>
      </c>
      <c r="AD1458" s="23">
        <f t="shared" si="140"/>
        <v>1.3309999999999997</v>
      </c>
    </row>
    <row r="1459" spans="25:30">
      <c r="Y1459" s="22">
        <v>1.6559999999999999</v>
      </c>
      <c r="Z1459" s="23">
        <f t="shared" si="136"/>
        <v>1.0656000000000001</v>
      </c>
      <c r="AA1459" s="23">
        <f t="shared" si="137"/>
        <v>1.2312000000000001</v>
      </c>
      <c r="AB1459" s="23">
        <f t="shared" si="138"/>
        <v>1.3311999999999997</v>
      </c>
      <c r="AC1459" s="23">
        <f t="shared" si="139"/>
        <v>1.4312</v>
      </c>
      <c r="AD1459" s="23">
        <f t="shared" si="140"/>
        <v>1.3311999999999997</v>
      </c>
    </row>
    <row r="1460" spans="25:30">
      <c r="Y1460" s="22">
        <v>1.657</v>
      </c>
      <c r="Z1460" s="23">
        <f t="shared" si="136"/>
        <v>1.0657000000000001</v>
      </c>
      <c r="AA1460" s="23">
        <f t="shared" si="137"/>
        <v>1.2314000000000003</v>
      </c>
      <c r="AB1460" s="23">
        <f t="shared" si="138"/>
        <v>1.3313999999999999</v>
      </c>
      <c r="AC1460" s="23">
        <f t="shared" si="139"/>
        <v>1.4314</v>
      </c>
      <c r="AD1460" s="23">
        <f t="shared" si="140"/>
        <v>1.3313999999999999</v>
      </c>
    </row>
    <row r="1461" spans="25:30">
      <c r="Y1461" s="22">
        <v>1.6579999999999999</v>
      </c>
      <c r="Z1461" s="23">
        <f t="shared" si="136"/>
        <v>1.0658000000000001</v>
      </c>
      <c r="AA1461" s="23">
        <f t="shared" si="137"/>
        <v>1.2316000000000003</v>
      </c>
      <c r="AB1461" s="23">
        <f t="shared" si="138"/>
        <v>1.3315999999999999</v>
      </c>
      <c r="AC1461" s="23">
        <f t="shared" si="139"/>
        <v>1.4316</v>
      </c>
      <c r="AD1461" s="23">
        <f t="shared" si="140"/>
        <v>1.3315999999999999</v>
      </c>
    </row>
    <row r="1462" spans="25:30">
      <c r="Y1462" s="22">
        <v>1.659</v>
      </c>
      <c r="Z1462" s="23">
        <f t="shared" si="136"/>
        <v>1.0659000000000001</v>
      </c>
      <c r="AA1462" s="23">
        <f t="shared" si="137"/>
        <v>1.2318000000000002</v>
      </c>
      <c r="AB1462" s="23">
        <f t="shared" si="138"/>
        <v>1.3317999999999999</v>
      </c>
      <c r="AC1462" s="23">
        <f t="shared" si="139"/>
        <v>1.4318</v>
      </c>
      <c r="AD1462" s="23">
        <f t="shared" si="140"/>
        <v>1.3317999999999999</v>
      </c>
    </row>
    <row r="1463" spans="25:30">
      <c r="Y1463" s="22">
        <v>1.66</v>
      </c>
      <c r="Z1463" s="23">
        <f t="shared" si="136"/>
        <v>1.0660000000000001</v>
      </c>
      <c r="AA1463" s="23">
        <f t="shared" si="137"/>
        <v>1.2320000000000002</v>
      </c>
      <c r="AB1463" s="23">
        <f t="shared" si="138"/>
        <v>1.3319999999999999</v>
      </c>
      <c r="AC1463" s="23">
        <f t="shared" si="139"/>
        <v>1.4319999999999999</v>
      </c>
      <c r="AD1463" s="23">
        <f t="shared" si="140"/>
        <v>1.3319999999999999</v>
      </c>
    </row>
    <row r="1464" spans="25:30">
      <c r="Y1464" s="22">
        <v>1.661</v>
      </c>
      <c r="Z1464" s="23">
        <f t="shared" si="136"/>
        <v>1.0661</v>
      </c>
      <c r="AA1464" s="23">
        <f t="shared" si="137"/>
        <v>1.2322000000000002</v>
      </c>
      <c r="AB1464" s="23">
        <f t="shared" si="138"/>
        <v>1.3321999999999998</v>
      </c>
      <c r="AC1464" s="23">
        <f t="shared" si="139"/>
        <v>1.4321999999999999</v>
      </c>
      <c r="AD1464" s="23">
        <f t="shared" si="140"/>
        <v>1.3321999999999998</v>
      </c>
    </row>
    <row r="1465" spans="25:30">
      <c r="Y1465" s="22">
        <v>1.6619999999999999</v>
      </c>
      <c r="Z1465" s="23">
        <f t="shared" si="136"/>
        <v>1.0662</v>
      </c>
      <c r="AA1465" s="23">
        <f t="shared" si="137"/>
        <v>1.2324000000000002</v>
      </c>
      <c r="AB1465" s="23">
        <f t="shared" si="138"/>
        <v>1.3323999999999998</v>
      </c>
      <c r="AC1465" s="23">
        <f t="shared" si="139"/>
        <v>1.4323999999999999</v>
      </c>
      <c r="AD1465" s="23">
        <f t="shared" si="140"/>
        <v>1.3323999999999998</v>
      </c>
    </row>
    <row r="1466" spans="25:30">
      <c r="Y1466" s="22">
        <v>1.663</v>
      </c>
      <c r="Z1466" s="23">
        <f t="shared" si="136"/>
        <v>1.0663</v>
      </c>
      <c r="AA1466" s="23">
        <f t="shared" si="137"/>
        <v>1.2326000000000001</v>
      </c>
      <c r="AB1466" s="23">
        <f t="shared" si="138"/>
        <v>1.3325999999999998</v>
      </c>
      <c r="AC1466" s="23">
        <f t="shared" si="139"/>
        <v>1.4326000000000001</v>
      </c>
      <c r="AD1466" s="23">
        <f t="shared" si="140"/>
        <v>1.3325999999999998</v>
      </c>
    </row>
    <row r="1467" spans="25:30">
      <c r="Y1467" s="22">
        <v>1.6639999999999999</v>
      </c>
      <c r="Z1467" s="23">
        <f t="shared" si="136"/>
        <v>1.0664</v>
      </c>
      <c r="AA1467" s="23">
        <f t="shared" si="137"/>
        <v>1.2328000000000001</v>
      </c>
      <c r="AB1467" s="23">
        <f t="shared" si="138"/>
        <v>1.3327999999999998</v>
      </c>
      <c r="AC1467" s="23">
        <f t="shared" si="139"/>
        <v>1.4328000000000001</v>
      </c>
      <c r="AD1467" s="23">
        <f t="shared" si="140"/>
        <v>1.3327999999999998</v>
      </c>
    </row>
    <row r="1468" spans="25:30">
      <c r="Y1468" s="22">
        <v>1.665</v>
      </c>
      <c r="Z1468" s="23">
        <f t="shared" si="136"/>
        <v>1.0665</v>
      </c>
      <c r="AA1468" s="23">
        <f t="shared" si="137"/>
        <v>1.2330000000000001</v>
      </c>
      <c r="AB1468" s="23">
        <f t="shared" si="138"/>
        <v>1.3329999999999997</v>
      </c>
      <c r="AC1468" s="23">
        <f t="shared" si="139"/>
        <v>1.4330000000000001</v>
      </c>
      <c r="AD1468" s="23">
        <f t="shared" si="140"/>
        <v>1.3329999999999997</v>
      </c>
    </row>
    <row r="1469" spans="25:30">
      <c r="Y1469" s="22">
        <v>1.6659999999999999</v>
      </c>
      <c r="Z1469" s="23">
        <f t="shared" si="136"/>
        <v>1.0666</v>
      </c>
      <c r="AA1469" s="23">
        <f t="shared" si="137"/>
        <v>1.2332000000000001</v>
      </c>
      <c r="AB1469" s="23">
        <f t="shared" si="138"/>
        <v>1.3331999999999997</v>
      </c>
      <c r="AC1469" s="23">
        <f t="shared" si="139"/>
        <v>1.4332</v>
      </c>
      <c r="AD1469" s="23">
        <f t="shared" si="140"/>
        <v>1.3331999999999997</v>
      </c>
    </row>
    <row r="1470" spans="25:30">
      <c r="Y1470" s="22">
        <v>1.667</v>
      </c>
      <c r="Z1470" s="23">
        <f t="shared" si="136"/>
        <v>1.0667</v>
      </c>
      <c r="AA1470" s="23">
        <f t="shared" si="137"/>
        <v>1.2334000000000001</v>
      </c>
      <c r="AB1470" s="23">
        <f t="shared" si="138"/>
        <v>1.3333999999999997</v>
      </c>
      <c r="AC1470" s="23">
        <f t="shared" si="139"/>
        <v>1.4334</v>
      </c>
      <c r="AD1470" s="23">
        <f t="shared" si="140"/>
        <v>1.3333999999999997</v>
      </c>
    </row>
    <row r="1471" spans="25:30">
      <c r="Y1471" s="22">
        <v>1.6679999999999999</v>
      </c>
      <c r="Z1471" s="23">
        <f t="shared" si="136"/>
        <v>1.0668</v>
      </c>
      <c r="AA1471" s="23">
        <f t="shared" si="137"/>
        <v>1.2336</v>
      </c>
      <c r="AB1471" s="23">
        <f t="shared" si="138"/>
        <v>1.3335999999999997</v>
      </c>
      <c r="AC1471" s="23">
        <f t="shared" si="139"/>
        <v>1.4336</v>
      </c>
      <c r="AD1471" s="23">
        <f t="shared" si="140"/>
        <v>1.3335999999999997</v>
      </c>
    </row>
    <row r="1472" spans="25:30">
      <c r="Y1472" s="22">
        <v>1.669</v>
      </c>
      <c r="Z1472" s="23">
        <f t="shared" si="136"/>
        <v>1.0669</v>
      </c>
      <c r="AA1472" s="23">
        <f t="shared" si="137"/>
        <v>1.2338000000000002</v>
      </c>
      <c r="AB1472" s="23">
        <f t="shared" si="138"/>
        <v>1.3337999999999999</v>
      </c>
      <c r="AC1472" s="23">
        <f t="shared" si="139"/>
        <v>1.4338</v>
      </c>
      <c r="AD1472" s="23">
        <f t="shared" si="140"/>
        <v>1.3337999999999999</v>
      </c>
    </row>
    <row r="1473" spans="25:30">
      <c r="Y1473" s="22">
        <v>1.67</v>
      </c>
      <c r="Z1473" s="23">
        <f t="shared" si="136"/>
        <v>1.0670000000000002</v>
      </c>
      <c r="AA1473" s="23">
        <f t="shared" si="137"/>
        <v>1.2340000000000002</v>
      </c>
      <c r="AB1473" s="23">
        <f t="shared" si="138"/>
        <v>1.3339999999999999</v>
      </c>
      <c r="AC1473" s="23">
        <f t="shared" si="139"/>
        <v>1.4339999999999999</v>
      </c>
      <c r="AD1473" s="23">
        <f t="shared" si="140"/>
        <v>1.3339999999999999</v>
      </c>
    </row>
    <row r="1474" spans="25:30">
      <c r="Y1474" s="22">
        <v>1.671</v>
      </c>
      <c r="Z1474" s="23">
        <f t="shared" si="136"/>
        <v>1.0671000000000002</v>
      </c>
      <c r="AA1474" s="23">
        <f t="shared" si="137"/>
        <v>1.2342000000000002</v>
      </c>
      <c r="AB1474" s="23">
        <f t="shared" si="138"/>
        <v>1.3341999999999998</v>
      </c>
      <c r="AC1474" s="23">
        <f t="shared" si="139"/>
        <v>1.4342000000000001</v>
      </c>
      <c r="AD1474" s="23">
        <f t="shared" si="140"/>
        <v>1.3341999999999998</v>
      </c>
    </row>
    <row r="1475" spans="25:30">
      <c r="Y1475" s="22">
        <v>1.6719999999999999</v>
      </c>
      <c r="Z1475" s="23">
        <f t="shared" si="136"/>
        <v>1.0672000000000001</v>
      </c>
      <c r="AA1475" s="23">
        <f t="shared" si="137"/>
        <v>1.2344000000000002</v>
      </c>
      <c r="AB1475" s="23">
        <f t="shared" si="138"/>
        <v>1.3343999999999998</v>
      </c>
      <c r="AC1475" s="23">
        <f t="shared" si="139"/>
        <v>1.4344000000000001</v>
      </c>
      <c r="AD1475" s="23">
        <f t="shared" si="140"/>
        <v>1.3343999999999998</v>
      </c>
    </row>
    <row r="1476" spans="25:30">
      <c r="Y1476" s="22">
        <v>1.673</v>
      </c>
      <c r="Z1476" s="23">
        <f t="shared" si="136"/>
        <v>1.0673000000000001</v>
      </c>
      <c r="AA1476" s="23">
        <f t="shared" si="137"/>
        <v>1.2346000000000001</v>
      </c>
      <c r="AB1476" s="23">
        <f t="shared" si="138"/>
        <v>1.3345999999999998</v>
      </c>
      <c r="AC1476" s="23">
        <f t="shared" si="139"/>
        <v>1.4346000000000001</v>
      </c>
      <c r="AD1476" s="23">
        <f t="shared" si="140"/>
        <v>1.3345999999999998</v>
      </c>
    </row>
    <row r="1477" spans="25:30">
      <c r="Y1477" s="22">
        <v>1.6739999999999999</v>
      </c>
      <c r="Z1477" s="23">
        <f t="shared" si="136"/>
        <v>1.0674000000000001</v>
      </c>
      <c r="AA1477" s="23">
        <f t="shared" si="137"/>
        <v>1.2348000000000001</v>
      </c>
      <c r="AB1477" s="23">
        <f t="shared" si="138"/>
        <v>1.3347999999999998</v>
      </c>
      <c r="AC1477" s="23">
        <f t="shared" si="139"/>
        <v>1.4348000000000001</v>
      </c>
      <c r="AD1477" s="23">
        <f t="shared" si="140"/>
        <v>1.3347999999999998</v>
      </c>
    </row>
    <row r="1478" spans="25:30">
      <c r="Y1478" s="22">
        <v>1.675</v>
      </c>
      <c r="Z1478" s="23">
        <f t="shared" si="136"/>
        <v>1.0675000000000001</v>
      </c>
      <c r="AA1478" s="23">
        <f t="shared" si="137"/>
        <v>1.2350000000000001</v>
      </c>
      <c r="AB1478" s="23">
        <f t="shared" si="138"/>
        <v>1.3349999999999997</v>
      </c>
      <c r="AC1478" s="23">
        <f t="shared" si="139"/>
        <v>1.4350000000000001</v>
      </c>
      <c r="AD1478" s="23">
        <f t="shared" si="140"/>
        <v>1.3349999999999997</v>
      </c>
    </row>
    <row r="1479" spans="25:30">
      <c r="Y1479" s="22">
        <v>1.6759999999999999</v>
      </c>
      <c r="Z1479" s="23">
        <f t="shared" si="136"/>
        <v>1.0676000000000001</v>
      </c>
      <c r="AA1479" s="23">
        <f t="shared" si="137"/>
        <v>1.2352000000000001</v>
      </c>
      <c r="AB1479" s="23">
        <f t="shared" si="138"/>
        <v>1.3351999999999997</v>
      </c>
      <c r="AC1479" s="23">
        <f t="shared" si="139"/>
        <v>1.4352</v>
      </c>
      <c r="AD1479" s="23">
        <f t="shared" si="140"/>
        <v>1.3351999999999997</v>
      </c>
    </row>
    <row r="1480" spans="25:30">
      <c r="Y1480" s="22">
        <v>1.677</v>
      </c>
      <c r="Z1480" s="23">
        <f t="shared" si="136"/>
        <v>1.0677000000000001</v>
      </c>
      <c r="AA1480" s="23">
        <f t="shared" si="137"/>
        <v>1.2354000000000003</v>
      </c>
      <c r="AB1480" s="23">
        <f t="shared" si="138"/>
        <v>1.3353999999999999</v>
      </c>
      <c r="AC1480" s="23">
        <f t="shared" si="139"/>
        <v>1.4354</v>
      </c>
      <c r="AD1480" s="23">
        <f t="shared" si="140"/>
        <v>1.3353999999999999</v>
      </c>
    </row>
    <row r="1481" spans="25:30">
      <c r="Y1481" s="22">
        <v>1.6779999999999999</v>
      </c>
      <c r="Z1481" s="23">
        <f t="shared" si="136"/>
        <v>1.0678000000000001</v>
      </c>
      <c r="AA1481" s="23">
        <f t="shared" si="137"/>
        <v>1.2356000000000003</v>
      </c>
      <c r="AB1481" s="23">
        <f t="shared" si="138"/>
        <v>1.3355999999999999</v>
      </c>
      <c r="AC1481" s="23">
        <f t="shared" si="139"/>
        <v>1.4356</v>
      </c>
      <c r="AD1481" s="23">
        <f t="shared" si="140"/>
        <v>1.3355999999999999</v>
      </c>
    </row>
    <row r="1482" spans="25:30">
      <c r="Y1482" s="22">
        <v>1.679</v>
      </c>
      <c r="Z1482" s="23">
        <f t="shared" si="136"/>
        <v>1.0679000000000001</v>
      </c>
      <c r="AA1482" s="23">
        <f t="shared" si="137"/>
        <v>1.2358000000000002</v>
      </c>
      <c r="AB1482" s="23">
        <f t="shared" si="138"/>
        <v>1.3357999999999999</v>
      </c>
      <c r="AC1482" s="23">
        <f t="shared" si="139"/>
        <v>1.4358</v>
      </c>
      <c r="AD1482" s="23">
        <f t="shared" si="140"/>
        <v>1.3357999999999999</v>
      </c>
    </row>
    <row r="1483" spans="25:30">
      <c r="Y1483" s="22">
        <v>1.68</v>
      </c>
      <c r="Z1483" s="23">
        <f t="shared" si="136"/>
        <v>1.0680000000000001</v>
      </c>
      <c r="AA1483" s="23">
        <f t="shared" si="137"/>
        <v>1.2360000000000002</v>
      </c>
      <c r="AB1483" s="23">
        <f t="shared" si="138"/>
        <v>1.3359999999999999</v>
      </c>
      <c r="AC1483" s="23">
        <f t="shared" si="139"/>
        <v>1.4359999999999999</v>
      </c>
      <c r="AD1483" s="23">
        <f t="shared" si="140"/>
        <v>1.3359999999999999</v>
      </c>
    </row>
    <row r="1484" spans="25:30">
      <c r="Y1484" s="22">
        <v>1.681</v>
      </c>
      <c r="Z1484" s="23">
        <f t="shared" si="136"/>
        <v>1.0681</v>
      </c>
      <c r="AA1484" s="23">
        <f t="shared" si="137"/>
        <v>1.2362000000000002</v>
      </c>
      <c r="AB1484" s="23">
        <f t="shared" si="138"/>
        <v>1.3361999999999998</v>
      </c>
      <c r="AC1484" s="23">
        <f t="shared" si="139"/>
        <v>1.4361999999999999</v>
      </c>
      <c r="AD1484" s="23">
        <f t="shared" si="140"/>
        <v>1.3361999999999998</v>
      </c>
    </row>
    <row r="1485" spans="25:30">
      <c r="Y1485" s="22">
        <v>1.6819999999999999</v>
      </c>
      <c r="Z1485" s="23">
        <f t="shared" si="136"/>
        <v>1.0682</v>
      </c>
      <c r="AA1485" s="23">
        <f t="shared" si="137"/>
        <v>1.2364000000000002</v>
      </c>
      <c r="AB1485" s="23">
        <f t="shared" si="138"/>
        <v>1.3363999999999998</v>
      </c>
      <c r="AC1485" s="23">
        <f t="shared" si="139"/>
        <v>1.4363999999999999</v>
      </c>
      <c r="AD1485" s="23">
        <f t="shared" si="140"/>
        <v>1.3363999999999998</v>
      </c>
    </row>
    <row r="1486" spans="25:30">
      <c r="Y1486" s="22">
        <v>1.6830000000000001</v>
      </c>
      <c r="Z1486" s="23">
        <f t="shared" si="136"/>
        <v>1.0683</v>
      </c>
      <c r="AA1486" s="23">
        <f t="shared" si="137"/>
        <v>1.2366000000000001</v>
      </c>
      <c r="AB1486" s="23">
        <f t="shared" si="138"/>
        <v>1.3365999999999998</v>
      </c>
      <c r="AC1486" s="23">
        <f t="shared" si="139"/>
        <v>1.4366000000000001</v>
      </c>
      <c r="AD1486" s="23">
        <f t="shared" si="140"/>
        <v>1.3365999999999998</v>
      </c>
    </row>
    <row r="1487" spans="25:30">
      <c r="Y1487" s="22">
        <v>1.6839999999999999</v>
      </c>
      <c r="Z1487" s="23">
        <f t="shared" si="136"/>
        <v>1.0684</v>
      </c>
      <c r="AA1487" s="23">
        <f t="shared" si="137"/>
        <v>1.2368000000000001</v>
      </c>
      <c r="AB1487" s="23">
        <f t="shared" si="138"/>
        <v>1.3367999999999998</v>
      </c>
      <c r="AC1487" s="23">
        <f t="shared" si="139"/>
        <v>1.4368000000000001</v>
      </c>
      <c r="AD1487" s="23">
        <f t="shared" si="140"/>
        <v>1.3367999999999998</v>
      </c>
    </row>
    <row r="1488" spans="25:30">
      <c r="Y1488" s="22">
        <v>1.6850000000000001</v>
      </c>
      <c r="Z1488" s="23">
        <f t="shared" si="136"/>
        <v>1.0685</v>
      </c>
      <c r="AA1488" s="23">
        <f t="shared" si="137"/>
        <v>1.2370000000000001</v>
      </c>
      <c r="AB1488" s="23">
        <f t="shared" si="138"/>
        <v>1.3369999999999997</v>
      </c>
      <c r="AC1488" s="23">
        <f t="shared" si="139"/>
        <v>1.4370000000000001</v>
      </c>
      <c r="AD1488" s="23">
        <f t="shared" si="140"/>
        <v>1.3369999999999997</v>
      </c>
    </row>
    <row r="1489" spans="25:30">
      <c r="Y1489" s="22">
        <v>1.6859999999999999</v>
      </c>
      <c r="Z1489" s="23">
        <f t="shared" si="136"/>
        <v>1.0686</v>
      </c>
      <c r="AA1489" s="23">
        <f t="shared" si="137"/>
        <v>1.2372000000000001</v>
      </c>
      <c r="AB1489" s="23">
        <f t="shared" si="138"/>
        <v>1.3371999999999997</v>
      </c>
      <c r="AC1489" s="23">
        <f t="shared" si="139"/>
        <v>1.4372</v>
      </c>
      <c r="AD1489" s="23">
        <f t="shared" si="140"/>
        <v>1.3371999999999997</v>
      </c>
    </row>
    <row r="1490" spans="25:30">
      <c r="Y1490" s="22">
        <v>1.6870000000000001</v>
      </c>
      <c r="Z1490" s="23">
        <f t="shared" si="136"/>
        <v>1.0687</v>
      </c>
      <c r="AA1490" s="23">
        <f t="shared" si="137"/>
        <v>1.2374000000000001</v>
      </c>
      <c r="AB1490" s="23">
        <f t="shared" si="138"/>
        <v>1.3373999999999997</v>
      </c>
      <c r="AC1490" s="23">
        <f t="shared" si="139"/>
        <v>1.4374</v>
      </c>
      <c r="AD1490" s="23">
        <f t="shared" si="140"/>
        <v>1.3373999999999997</v>
      </c>
    </row>
    <row r="1491" spans="25:30">
      <c r="Y1491" s="22">
        <v>1.6879999999999999</v>
      </c>
      <c r="Z1491" s="23">
        <f t="shared" si="136"/>
        <v>1.0688</v>
      </c>
      <c r="AA1491" s="23">
        <f t="shared" si="137"/>
        <v>1.2376</v>
      </c>
      <c r="AB1491" s="23">
        <f t="shared" si="138"/>
        <v>1.3375999999999997</v>
      </c>
      <c r="AC1491" s="23">
        <f t="shared" si="139"/>
        <v>1.4376</v>
      </c>
      <c r="AD1491" s="23">
        <f t="shared" si="140"/>
        <v>1.3375999999999997</v>
      </c>
    </row>
    <row r="1492" spans="25:30">
      <c r="Y1492" s="22">
        <v>1.6890000000000001</v>
      </c>
      <c r="Z1492" s="23">
        <f t="shared" si="136"/>
        <v>1.0689000000000002</v>
      </c>
      <c r="AA1492" s="23">
        <f t="shared" si="137"/>
        <v>1.2378000000000002</v>
      </c>
      <c r="AB1492" s="23">
        <f t="shared" si="138"/>
        <v>1.3377999999999999</v>
      </c>
      <c r="AC1492" s="23">
        <f t="shared" si="139"/>
        <v>1.4378</v>
      </c>
      <c r="AD1492" s="23">
        <f t="shared" si="140"/>
        <v>1.3377999999999999</v>
      </c>
    </row>
    <row r="1493" spans="25:30">
      <c r="Y1493" s="22">
        <v>1.69</v>
      </c>
      <c r="Z1493" s="23">
        <f t="shared" si="136"/>
        <v>1.069</v>
      </c>
      <c r="AA1493" s="23">
        <f t="shared" si="137"/>
        <v>1.2380000000000002</v>
      </c>
      <c r="AB1493" s="23">
        <f t="shared" si="138"/>
        <v>1.3379999999999999</v>
      </c>
      <c r="AC1493" s="23">
        <f t="shared" si="139"/>
        <v>1.4379999999999999</v>
      </c>
      <c r="AD1493" s="23">
        <f t="shared" si="140"/>
        <v>1.3379999999999999</v>
      </c>
    </row>
    <row r="1494" spans="25:30">
      <c r="Y1494" s="22">
        <v>1.6910000000000001</v>
      </c>
      <c r="Z1494" s="23">
        <f t="shared" si="136"/>
        <v>1.0691000000000002</v>
      </c>
      <c r="AA1494" s="23">
        <f t="shared" si="137"/>
        <v>1.2382000000000002</v>
      </c>
      <c r="AB1494" s="23">
        <f t="shared" si="138"/>
        <v>1.3381999999999998</v>
      </c>
      <c r="AC1494" s="23">
        <f t="shared" si="139"/>
        <v>1.4382000000000001</v>
      </c>
      <c r="AD1494" s="23">
        <f t="shared" si="140"/>
        <v>1.3381999999999998</v>
      </c>
    </row>
    <row r="1495" spans="25:30">
      <c r="Y1495" s="22">
        <v>1.6919999999999999</v>
      </c>
      <c r="Z1495" s="23">
        <f t="shared" si="136"/>
        <v>1.0692000000000002</v>
      </c>
      <c r="AA1495" s="23">
        <f t="shared" si="137"/>
        <v>1.2384000000000002</v>
      </c>
      <c r="AB1495" s="23">
        <f t="shared" si="138"/>
        <v>1.3383999999999998</v>
      </c>
      <c r="AC1495" s="23">
        <f t="shared" si="139"/>
        <v>1.4384000000000001</v>
      </c>
      <c r="AD1495" s="23">
        <f t="shared" si="140"/>
        <v>1.3383999999999998</v>
      </c>
    </row>
    <row r="1496" spans="25:30">
      <c r="Y1496" s="22">
        <v>1.6930000000000001</v>
      </c>
      <c r="Z1496" s="23">
        <f t="shared" si="136"/>
        <v>1.0693000000000001</v>
      </c>
      <c r="AA1496" s="23">
        <f t="shared" si="137"/>
        <v>1.2386000000000001</v>
      </c>
      <c r="AB1496" s="23">
        <f t="shared" si="138"/>
        <v>1.3385999999999998</v>
      </c>
      <c r="AC1496" s="23">
        <f t="shared" si="139"/>
        <v>1.4386000000000001</v>
      </c>
      <c r="AD1496" s="23">
        <f t="shared" si="140"/>
        <v>1.3385999999999998</v>
      </c>
    </row>
    <row r="1497" spans="25:30">
      <c r="Y1497" s="22">
        <v>1.694</v>
      </c>
      <c r="Z1497" s="23">
        <f t="shared" si="136"/>
        <v>1.0694000000000001</v>
      </c>
      <c r="AA1497" s="23">
        <f t="shared" si="137"/>
        <v>1.2388000000000001</v>
      </c>
      <c r="AB1497" s="23">
        <f t="shared" si="138"/>
        <v>1.3387999999999998</v>
      </c>
      <c r="AC1497" s="23">
        <f t="shared" si="139"/>
        <v>1.4388000000000001</v>
      </c>
      <c r="AD1497" s="23">
        <f t="shared" si="140"/>
        <v>1.3387999999999998</v>
      </c>
    </row>
    <row r="1498" spans="25:30">
      <c r="Y1498" s="22">
        <v>1.6950000000000001</v>
      </c>
      <c r="Z1498" s="23">
        <f t="shared" si="136"/>
        <v>1.0695000000000001</v>
      </c>
      <c r="AA1498" s="23">
        <f t="shared" si="137"/>
        <v>1.2390000000000001</v>
      </c>
      <c r="AB1498" s="23">
        <f t="shared" si="138"/>
        <v>1.3389999999999997</v>
      </c>
      <c r="AC1498" s="23">
        <f t="shared" si="139"/>
        <v>1.4390000000000001</v>
      </c>
      <c r="AD1498" s="23">
        <f t="shared" si="140"/>
        <v>1.3389999999999997</v>
      </c>
    </row>
    <row r="1499" spans="25:30">
      <c r="Y1499" s="22">
        <v>1.696</v>
      </c>
      <c r="Z1499" s="23">
        <f t="shared" si="136"/>
        <v>1.0696000000000001</v>
      </c>
      <c r="AA1499" s="23">
        <f t="shared" si="137"/>
        <v>1.2392000000000001</v>
      </c>
      <c r="AB1499" s="23">
        <f t="shared" si="138"/>
        <v>1.3391999999999997</v>
      </c>
      <c r="AC1499" s="23">
        <f t="shared" si="139"/>
        <v>1.4392</v>
      </c>
      <c r="AD1499" s="23">
        <f t="shared" si="140"/>
        <v>1.3391999999999997</v>
      </c>
    </row>
    <row r="1500" spans="25:30">
      <c r="Y1500" s="22">
        <v>1.6970000000000001</v>
      </c>
      <c r="Z1500" s="23">
        <f t="shared" si="136"/>
        <v>1.0697000000000001</v>
      </c>
      <c r="AA1500" s="23">
        <f t="shared" si="137"/>
        <v>1.2394000000000003</v>
      </c>
      <c r="AB1500" s="23">
        <f t="shared" si="138"/>
        <v>1.3393999999999999</v>
      </c>
      <c r="AC1500" s="23">
        <f t="shared" si="139"/>
        <v>1.4394</v>
      </c>
      <c r="AD1500" s="23">
        <f t="shared" si="140"/>
        <v>1.3393999999999999</v>
      </c>
    </row>
    <row r="1501" spans="25:30">
      <c r="Y1501" s="22">
        <v>1.698</v>
      </c>
      <c r="Z1501" s="23">
        <f t="shared" si="136"/>
        <v>1.0698000000000001</v>
      </c>
      <c r="AA1501" s="23">
        <f t="shared" si="137"/>
        <v>1.2396000000000003</v>
      </c>
      <c r="AB1501" s="23">
        <f t="shared" si="138"/>
        <v>1.3395999999999999</v>
      </c>
      <c r="AC1501" s="23">
        <f t="shared" si="139"/>
        <v>1.4396</v>
      </c>
      <c r="AD1501" s="23">
        <f t="shared" si="140"/>
        <v>1.3395999999999999</v>
      </c>
    </row>
    <row r="1502" spans="25:30">
      <c r="Y1502" s="22">
        <v>1.6990000000000001</v>
      </c>
      <c r="Z1502" s="23">
        <f t="shared" si="136"/>
        <v>1.0699000000000001</v>
      </c>
      <c r="AA1502" s="23">
        <f t="shared" si="137"/>
        <v>1.2398000000000002</v>
      </c>
      <c r="AB1502" s="23">
        <f t="shared" si="138"/>
        <v>1.3397999999999999</v>
      </c>
      <c r="AC1502" s="23">
        <f t="shared" si="139"/>
        <v>1.4398</v>
      </c>
      <c r="AD1502" s="23">
        <f t="shared" si="140"/>
        <v>1.3397999999999999</v>
      </c>
    </row>
    <row r="1503" spans="25:30">
      <c r="Y1503" s="22">
        <v>1.7</v>
      </c>
      <c r="Z1503" s="23">
        <f t="shared" si="136"/>
        <v>1.07</v>
      </c>
      <c r="AA1503" s="23">
        <f t="shared" si="137"/>
        <v>1.2400000000000002</v>
      </c>
      <c r="AB1503" s="23">
        <f t="shared" si="138"/>
        <v>1.3399999999999999</v>
      </c>
      <c r="AC1503" s="23">
        <f t="shared" si="139"/>
        <v>1.44</v>
      </c>
      <c r="AD1503" s="23">
        <f t="shared" si="140"/>
        <v>1.3399999999999999</v>
      </c>
    </row>
    <row r="1504" spans="25:30">
      <c r="Y1504" s="22">
        <v>1.7010000000000001</v>
      </c>
      <c r="Z1504" s="23">
        <f t="shared" si="136"/>
        <v>1.0701000000000001</v>
      </c>
      <c r="AA1504" s="23">
        <f t="shared" si="137"/>
        <v>1.2402000000000002</v>
      </c>
      <c r="AB1504" s="23">
        <f t="shared" si="138"/>
        <v>1.3401999999999998</v>
      </c>
      <c r="AC1504" s="23">
        <f t="shared" si="139"/>
        <v>1.4401999999999999</v>
      </c>
      <c r="AD1504" s="23">
        <f t="shared" si="140"/>
        <v>1.3401999999999998</v>
      </c>
    </row>
    <row r="1505" spans="25:30">
      <c r="Y1505" s="22">
        <v>1.702</v>
      </c>
      <c r="Z1505" s="23">
        <f t="shared" si="136"/>
        <v>1.0702</v>
      </c>
      <c r="AA1505" s="23">
        <f t="shared" si="137"/>
        <v>1.2404000000000002</v>
      </c>
      <c r="AB1505" s="23">
        <f t="shared" si="138"/>
        <v>1.3403999999999998</v>
      </c>
      <c r="AC1505" s="23">
        <f t="shared" si="139"/>
        <v>1.4403999999999999</v>
      </c>
      <c r="AD1505" s="23">
        <f t="shared" si="140"/>
        <v>1.3403999999999998</v>
      </c>
    </row>
    <row r="1506" spans="25:30">
      <c r="Y1506" s="22">
        <v>1.7030000000000001</v>
      </c>
      <c r="Z1506" s="23">
        <f t="shared" si="136"/>
        <v>1.0703</v>
      </c>
      <c r="AA1506" s="23">
        <f t="shared" si="137"/>
        <v>1.2406000000000001</v>
      </c>
      <c r="AB1506" s="23">
        <f t="shared" si="138"/>
        <v>1.3405999999999998</v>
      </c>
      <c r="AC1506" s="23">
        <f t="shared" si="139"/>
        <v>1.4406000000000001</v>
      </c>
      <c r="AD1506" s="23">
        <f t="shared" si="140"/>
        <v>1.3405999999999998</v>
      </c>
    </row>
    <row r="1507" spans="25:30">
      <c r="Y1507" s="22">
        <v>1.704</v>
      </c>
      <c r="Z1507" s="23">
        <f t="shared" si="136"/>
        <v>1.0704</v>
      </c>
      <c r="AA1507" s="23">
        <f t="shared" si="137"/>
        <v>1.2408000000000001</v>
      </c>
      <c r="AB1507" s="23">
        <f t="shared" si="138"/>
        <v>1.3407999999999998</v>
      </c>
      <c r="AC1507" s="23">
        <f t="shared" si="139"/>
        <v>1.4408000000000001</v>
      </c>
      <c r="AD1507" s="23">
        <f t="shared" si="140"/>
        <v>1.3407999999999998</v>
      </c>
    </row>
    <row r="1508" spans="25:30">
      <c r="Y1508" s="22">
        <v>1.7050000000000001</v>
      </c>
      <c r="Z1508" s="23">
        <f t="shared" si="136"/>
        <v>1.0705</v>
      </c>
      <c r="AA1508" s="23">
        <f t="shared" si="137"/>
        <v>1.2410000000000001</v>
      </c>
      <c r="AB1508" s="23">
        <f t="shared" si="138"/>
        <v>1.3409999999999997</v>
      </c>
      <c r="AC1508" s="23">
        <f t="shared" si="139"/>
        <v>1.4410000000000001</v>
      </c>
      <c r="AD1508" s="23">
        <f t="shared" si="140"/>
        <v>1.3409999999999997</v>
      </c>
    </row>
    <row r="1509" spans="25:30">
      <c r="Y1509" s="22">
        <v>1.706</v>
      </c>
      <c r="Z1509" s="23">
        <f t="shared" ref="Z1509:Z1572" si="141">FORECAST(Y1509,$AH$6:$AH$7,$AG$6:$AG$7)</f>
        <v>1.0706</v>
      </c>
      <c r="AA1509" s="23">
        <f t="shared" ref="AA1509:AA1572" si="142">FORECAST(Y1509,$AH$12:$AH$13,$AG$12:$AG$13)</f>
        <v>1.2412000000000001</v>
      </c>
      <c r="AB1509" s="23">
        <f t="shared" ref="AB1509:AB1572" si="143">FORECAST(Y1509,$AH$18:$AH$19,$AG$18:$AG$19)</f>
        <v>1.3411999999999997</v>
      </c>
      <c r="AC1509" s="23">
        <f t="shared" ref="AC1509:AC1572" si="144">FORECAST(Y1509,$AH$24:$AH$25,$AG$24:$AG$25)</f>
        <v>1.4412</v>
      </c>
      <c r="AD1509" s="23">
        <f t="shared" ref="AD1509:AD1572" si="145">FORECAST(Y1509,$AH$30:$AH$31,$AG$30:$AG$31)</f>
        <v>1.3411999999999997</v>
      </c>
    </row>
    <row r="1510" spans="25:30">
      <c r="Y1510" s="22">
        <v>1.7070000000000001</v>
      </c>
      <c r="Z1510" s="23">
        <f t="shared" si="141"/>
        <v>1.0707</v>
      </c>
      <c r="AA1510" s="23">
        <f t="shared" si="142"/>
        <v>1.2414000000000001</v>
      </c>
      <c r="AB1510" s="23">
        <f t="shared" si="143"/>
        <v>1.3413999999999997</v>
      </c>
      <c r="AC1510" s="23">
        <f t="shared" si="144"/>
        <v>1.4414</v>
      </c>
      <c r="AD1510" s="23">
        <f t="shared" si="145"/>
        <v>1.3413999999999997</v>
      </c>
    </row>
    <row r="1511" spans="25:30">
      <c r="Y1511" s="22">
        <v>1.708</v>
      </c>
      <c r="Z1511" s="23">
        <f t="shared" si="141"/>
        <v>1.0708</v>
      </c>
      <c r="AA1511" s="23">
        <f t="shared" si="142"/>
        <v>1.2416</v>
      </c>
      <c r="AB1511" s="23">
        <f t="shared" si="143"/>
        <v>1.3415999999999997</v>
      </c>
      <c r="AC1511" s="23">
        <f t="shared" si="144"/>
        <v>1.4416</v>
      </c>
      <c r="AD1511" s="23">
        <f t="shared" si="145"/>
        <v>1.3415999999999997</v>
      </c>
    </row>
    <row r="1512" spans="25:30">
      <c r="Y1512" s="22">
        <v>1.7090000000000001</v>
      </c>
      <c r="Z1512" s="23">
        <f t="shared" si="141"/>
        <v>1.0709</v>
      </c>
      <c r="AA1512" s="23">
        <f t="shared" si="142"/>
        <v>1.2418000000000002</v>
      </c>
      <c r="AB1512" s="23">
        <f t="shared" si="143"/>
        <v>1.3417999999999999</v>
      </c>
      <c r="AC1512" s="23">
        <f t="shared" si="144"/>
        <v>1.4418</v>
      </c>
      <c r="AD1512" s="23">
        <f t="shared" si="145"/>
        <v>1.3417999999999999</v>
      </c>
    </row>
    <row r="1513" spans="25:30">
      <c r="Y1513" s="22">
        <v>1.71</v>
      </c>
      <c r="Z1513" s="23">
        <f t="shared" si="141"/>
        <v>1.0710000000000002</v>
      </c>
      <c r="AA1513" s="23">
        <f t="shared" si="142"/>
        <v>1.2420000000000002</v>
      </c>
      <c r="AB1513" s="23">
        <f t="shared" si="143"/>
        <v>1.3419999999999999</v>
      </c>
      <c r="AC1513" s="23">
        <f t="shared" si="144"/>
        <v>1.4419999999999999</v>
      </c>
      <c r="AD1513" s="23">
        <f t="shared" si="145"/>
        <v>1.3419999999999999</v>
      </c>
    </row>
    <row r="1514" spans="25:30">
      <c r="Y1514" s="22">
        <v>1.7110000000000001</v>
      </c>
      <c r="Z1514" s="23">
        <f t="shared" si="141"/>
        <v>1.0711000000000002</v>
      </c>
      <c r="AA1514" s="23">
        <f t="shared" si="142"/>
        <v>1.2422000000000002</v>
      </c>
      <c r="AB1514" s="23">
        <f t="shared" si="143"/>
        <v>1.3421999999999998</v>
      </c>
      <c r="AC1514" s="23">
        <f t="shared" si="144"/>
        <v>1.4422000000000001</v>
      </c>
      <c r="AD1514" s="23">
        <f t="shared" si="145"/>
        <v>1.3421999999999998</v>
      </c>
    </row>
    <row r="1515" spans="25:30">
      <c r="Y1515" s="22">
        <v>1.712</v>
      </c>
      <c r="Z1515" s="23">
        <f t="shared" si="141"/>
        <v>1.0712000000000002</v>
      </c>
      <c r="AA1515" s="23">
        <f t="shared" si="142"/>
        <v>1.2424000000000002</v>
      </c>
      <c r="AB1515" s="23">
        <f t="shared" si="143"/>
        <v>1.3423999999999998</v>
      </c>
      <c r="AC1515" s="23">
        <f t="shared" si="144"/>
        <v>1.4424000000000001</v>
      </c>
      <c r="AD1515" s="23">
        <f t="shared" si="145"/>
        <v>1.3423999999999998</v>
      </c>
    </row>
    <row r="1516" spans="25:30">
      <c r="Y1516" s="22">
        <v>1.7130000000000001</v>
      </c>
      <c r="Z1516" s="23">
        <f t="shared" si="141"/>
        <v>1.0713000000000001</v>
      </c>
      <c r="AA1516" s="23">
        <f t="shared" si="142"/>
        <v>1.2426000000000001</v>
      </c>
      <c r="AB1516" s="23">
        <f t="shared" si="143"/>
        <v>1.3425999999999998</v>
      </c>
      <c r="AC1516" s="23">
        <f t="shared" si="144"/>
        <v>1.4426000000000001</v>
      </c>
      <c r="AD1516" s="23">
        <f t="shared" si="145"/>
        <v>1.3425999999999998</v>
      </c>
    </row>
    <row r="1517" spans="25:30">
      <c r="Y1517" s="22">
        <v>1.714</v>
      </c>
      <c r="Z1517" s="23">
        <f t="shared" si="141"/>
        <v>1.0714000000000001</v>
      </c>
      <c r="AA1517" s="23">
        <f t="shared" si="142"/>
        <v>1.2428000000000001</v>
      </c>
      <c r="AB1517" s="23">
        <f t="shared" si="143"/>
        <v>1.3427999999999998</v>
      </c>
      <c r="AC1517" s="23">
        <f t="shared" si="144"/>
        <v>1.4428000000000001</v>
      </c>
      <c r="AD1517" s="23">
        <f t="shared" si="145"/>
        <v>1.3427999999999998</v>
      </c>
    </row>
    <row r="1518" spans="25:30">
      <c r="Y1518" s="22">
        <v>1.7150000000000001</v>
      </c>
      <c r="Z1518" s="23">
        <f t="shared" si="141"/>
        <v>1.0715000000000001</v>
      </c>
      <c r="AA1518" s="23">
        <f t="shared" si="142"/>
        <v>1.2430000000000001</v>
      </c>
      <c r="AB1518" s="23">
        <f t="shared" si="143"/>
        <v>1.3429999999999997</v>
      </c>
      <c r="AC1518" s="23">
        <f t="shared" si="144"/>
        <v>1.4430000000000001</v>
      </c>
      <c r="AD1518" s="23">
        <f t="shared" si="145"/>
        <v>1.3429999999999997</v>
      </c>
    </row>
    <row r="1519" spans="25:30">
      <c r="Y1519" s="22">
        <v>1.716</v>
      </c>
      <c r="Z1519" s="23">
        <f t="shared" si="141"/>
        <v>1.0716000000000001</v>
      </c>
      <c r="AA1519" s="23">
        <f t="shared" si="142"/>
        <v>1.2432000000000001</v>
      </c>
      <c r="AB1519" s="23">
        <f t="shared" si="143"/>
        <v>1.3431999999999997</v>
      </c>
      <c r="AC1519" s="23">
        <f t="shared" si="144"/>
        <v>1.4432</v>
      </c>
      <c r="AD1519" s="23">
        <f t="shared" si="145"/>
        <v>1.3431999999999997</v>
      </c>
    </row>
    <row r="1520" spans="25:30">
      <c r="Y1520" s="22">
        <v>1.7170000000000001</v>
      </c>
      <c r="Z1520" s="23">
        <f t="shared" si="141"/>
        <v>1.0717000000000001</v>
      </c>
      <c r="AA1520" s="23">
        <f t="shared" si="142"/>
        <v>1.2434000000000003</v>
      </c>
      <c r="AB1520" s="23">
        <f t="shared" si="143"/>
        <v>1.3433999999999999</v>
      </c>
      <c r="AC1520" s="23">
        <f t="shared" si="144"/>
        <v>1.4434</v>
      </c>
      <c r="AD1520" s="23">
        <f t="shared" si="145"/>
        <v>1.3433999999999999</v>
      </c>
    </row>
    <row r="1521" spans="25:30">
      <c r="Y1521" s="22">
        <v>1.718</v>
      </c>
      <c r="Z1521" s="23">
        <f t="shared" si="141"/>
        <v>1.0718000000000001</v>
      </c>
      <c r="AA1521" s="23">
        <f t="shared" si="142"/>
        <v>1.2436000000000003</v>
      </c>
      <c r="AB1521" s="23">
        <f t="shared" si="143"/>
        <v>1.3435999999999999</v>
      </c>
      <c r="AC1521" s="23">
        <f t="shared" si="144"/>
        <v>1.4436</v>
      </c>
      <c r="AD1521" s="23">
        <f t="shared" si="145"/>
        <v>1.3435999999999999</v>
      </c>
    </row>
    <row r="1522" spans="25:30">
      <c r="Y1522" s="22">
        <v>1.7190000000000001</v>
      </c>
      <c r="Z1522" s="23">
        <f t="shared" si="141"/>
        <v>1.0719000000000001</v>
      </c>
      <c r="AA1522" s="23">
        <f t="shared" si="142"/>
        <v>1.2438000000000002</v>
      </c>
      <c r="AB1522" s="23">
        <f t="shared" si="143"/>
        <v>1.3437999999999999</v>
      </c>
      <c r="AC1522" s="23">
        <f t="shared" si="144"/>
        <v>1.4438</v>
      </c>
      <c r="AD1522" s="23">
        <f t="shared" si="145"/>
        <v>1.3437999999999999</v>
      </c>
    </row>
    <row r="1523" spans="25:30">
      <c r="Y1523" s="22">
        <v>1.72</v>
      </c>
      <c r="Z1523" s="23">
        <f t="shared" si="141"/>
        <v>1.0720000000000001</v>
      </c>
      <c r="AA1523" s="23">
        <f t="shared" si="142"/>
        <v>1.2440000000000002</v>
      </c>
      <c r="AB1523" s="23">
        <f t="shared" si="143"/>
        <v>1.3439999999999999</v>
      </c>
      <c r="AC1523" s="23">
        <f t="shared" si="144"/>
        <v>1.444</v>
      </c>
      <c r="AD1523" s="23">
        <f t="shared" si="145"/>
        <v>1.3439999999999999</v>
      </c>
    </row>
    <row r="1524" spans="25:30">
      <c r="Y1524" s="22">
        <v>1.7210000000000001</v>
      </c>
      <c r="Z1524" s="23">
        <f t="shared" si="141"/>
        <v>1.0721000000000001</v>
      </c>
      <c r="AA1524" s="23">
        <f t="shared" si="142"/>
        <v>1.2442000000000002</v>
      </c>
      <c r="AB1524" s="23">
        <f t="shared" si="143"/>
        <v>1.3441999999999998</v>
      </c>
      <c r="AC1524" s="23">
        <f t="shared" si="144"/>
        <v>1.4441999999999999</v>
      </c>
      <c r="AD1524" s="23">
        <f t="shared" si="145"/>
        <v>1.3441999999999998</v>
      </c>
    </row>
    <row r="1525" spans="25:30">
      <c r="Y1525" s="22">
        <v>1.722</v>
      </c>
      <c r="Z1525" s="23">
        <f t="shared" si="141"/>
        <v>1.0722</v>
      </c>
      <c r="AA1525" s="23">
        <f t="shared" si="142"/>
        <v>1.2444000000000002</v>
      </c>
      <c r="AB1525" s="23">
        <f t="shared" si="143"/>
        <v>1.3443999999999998</v>
      </c>
      <c r="AC1525" s="23">
        <f t="shared" si="144"/>
        <v>1.4443999999999999</v>
      </c>
      <c r="AD1525" s="23">
        <f t="shared" si="145"/>
        <v>1.3443999999999998</v>
      </c>
    </row>
    <row r="1526" spans="25:30">
      <c r="Y1526" s="22">
        <v>1.7230000000000001</v>
      </c>
      <c r="Z1526" s="23">
        <f t="shared" si="141"/>
        <v>1.0723</v>
      </c>
      <c r="AA1526" s="23">
        <f t="shared" si="142"/>
        <v>1.2446000000000002</v>
      </c>
      <c r="AB1526" s="23">
        <f t="shared" si="143"/>
        <v>1.3445999999999998</v>
      </c>
      <c r="AC1526" s="23">
        <f t="shared" si="144"/>
        <v>1.4446000000000001</v>
      </c>
      <c r="AD1526" s="23">
        <f t="shared" si="145"/>
        <v>1.3445999999999998</v>
      </c>
    </row>
    <row r="1527" spans="25:30">
      <c r="Y1527" s="22">
        <v>1.724</v>
      </c>
      <c r="Z1527" s="23">
        <f t="shared" si="141"/>
        <v>1.0724</v>
      </c>
      <c r="AA1527" s="23">
        <f t="shared" si="142"/>
        <v>1.2448000000000001</v>
      </c>
      <c r="AB1527" s="23">
        <f t="shared" si="143"/>
        <v>1.3447999999999998</v>
      </c>
      <c r="AC1527" s="23">
        <f t="shared" si="144"/>
        <v>1.4448000000000001</v>
      </c>
      <c r="AD1527" s="23">
        <f t="shared" si="145"/>
        <v>1.3447999999999998</v>
      </c>
    </row>
    <row r="1528" spans="25:30">
      <c r="Y1528" s="22">
        <v>1.7250000000000001</v>
      </c>
      <c r="Z1528" s="23">
        <f t="shared" si="141"/>
        <v>1.0725</v>
      </c>
      <c r="AA1528" s="23">
        <f t="shared" si="142"/>
        <v>1.2450000000000001</v>
      </c>
      <c r="AB1528" s="23">
        <f t="shared" si="143"/>
        <v>1.3449999999999998</v>
      </c>
      <c r="AC1528" s="23">
        <f t="shared" si="144"/>
        <v>1.4450000000000001</v>
      </c>
      <c r="AD1528" s="23">
        <f t="shared" si="145"/>
        <v>1.3449999999999998</v>
      </c>
    </row>
    <row r="1529" spans="25:30">
      <c r="Y1529" s="22">
        <v>1.726</v>
      </c>
      <c r="Z1529" s="23">
        <f t="shared" si="141"/>
        <v>1.0726</v>
      </c>
      <c r="AA1529" s="23">
        <f t="shared" si="142"/>
        <v>1.2452000000000001</v>
      </c>
      <c r="AB1529" s="23">
        <f t="shared" si="143"/>
        <v>1.3451999999999997</v>
      </c>
      <c r="AC1529" s="23">
        <f t="shared" si="144"/>
        <v>1.4452</v>
      </c>
      <c r="AD1529" s="23">
        <f t="shared" si="145"/>
        <v>1.3451999999999997</v>
      </c>
    </row>
    <row r="1530" spans="25:30">
      <c r="Y1530" s="22">
        <v>1.7270000000000001</v>
      </c>
      <c r="Z1530" s="23">
        <f t="shared" si="141"/>
        <v>1.0727</v>
      </c>
      <c r="AA1530" s="23">
        <f t="shared" si="142"/>
        <v>1.2454000000000001</v>
      </c>
      <c r="AB1530" s="23">
        <f t="shared" si="143"/>
        <v>1.3453999999999997</v>
      </c>
      <c r="AC1530" s="23">
        <f t="shared" si="144"/>
        <v>1.4454</v>
      </c>
      <c r="AD1530" s="23">
        <f t="shared" si="145"/>
        <v>1.3453999999999997</v>
      </c>
    </row>
    <row r="1531" spans="25:30">
      <c r="Y1531" s="22">
        <v>1.728</v>
      </c>
      <c r="Z1531" s="23">
        <f t="shared" si="141"/>
        <v>1.0728</v>
      </c>
      <c r="AA1531" s="23">
        <f t="shared" si="142"/>
        <v>1.2456</v>
      </c>
      <c r="AB1531" s="23">
        <f t="shared" si="143"/>
        <v>1.3455999999999997</v>
      </c>
      <c r="AC1531" s="23">
        <f t="shared" si="144"/>
        <v>1.4456</v>
      </c>
      <c r="AD1531" s="23">
        <f t="shared" si="145"/>
        <v>1.3455999999999997</v>
      </c>
    </row>
    <row r="1532" spans="25:30">
      <c r="Y1532" s="22">
        <v>1.7290000000000001</v>
      </c>
      <c r="Z1532" s="23">
        <f t="shared" si="141"/>
        <v>1.0729000000000002</v>
      </c>
      <c r="AA1532" s="23">
        <f t="shared" si="142"/>
        <v>1.2458000000000002</v>
      </c>
      <c r="AB1532" s="23">
        <f t="shared" si="143"/>
        <v>1.3457999999999999</v>
      </c>
      <c r="AC1532" s="23">
        <f t="shared" si="144"/>
        <v>1.4458</v>
      </c>
      <c r="AD1532" s="23">
        <f t="shared" si="145"/>
        <v>1.3457999999999999</v>
      </c>
    </row>
    <row r="1533" spans="25:30">
      <c r="Y1533" s="22">
        <v>1.73</v>
      </c>
      <c r="Z1533" s="23">
        <f t="shared" si="141"/>
        <v>1.073</v>
      </c>
      <c r="AA1533" s="23">
        <f t="shared" si="142"/>
        <v>1.2460000000000002</v>
      </c>
      <c r="AB1533" s="23">
        <f t="shared" si="143"/>
        <v>1.3459999999999999</v>
      </c>
      <c r="AC1533" s="23">
        <f t="shared" si="144"/>
        <v>1.446</v>
      </c>
      <c r="AD1533" s="23">
        <f t="shared" si="145"/>
        <v>1.3459999999999999</v>
      </c>
    </row>
    <row r="1534" spans="25:30">
      <c r="Y1534" s="22">
        <v>1.7310000000000001</v>
      </c>
      <c r="Z1534" s="23">
        <f t="shared" si="141"/>
        <v>1.0731000000000002</v>
      </c>
      <c r="AA1534" s="23">
        <f t="shared" si="142"/>
        <v>1.2462000000000002</v>
      </c>
      <c r="AB1534" s="23">
        <f t="shared" si="143"/>
        <v>1.3461999999999998</v>
      </c>
      <c r="AC1534" s="23">
        <f t="shared" si="144"/>
        <v>1.4462000000000002</v>
      </c>
      <c r="AD1534" s="23">
        <f t="shared" si="145"/>
        <v>1.3461999999999998</v>
      </c>
    </row>
    <row r="1535" spans="25:30">
      <c r="Y1535" s="22">
        <v>1.732</v>
      </c>
      <c r="Z1535" s="23">
        <f t="shared" si="141"/>
        <v>1.0732000000000002</v>
      </c>
      <c r="AA1535" s="23">
        <f t="shared" si="142"/>
        <v>1.2464000000000002</v>
      </c>
      <c r="AB1535" s="23">
        <f t="shared" si="143"/>
        <v>1.3463999999999998</v>
      </c>
      <c r="AC1535" s="23">
        <f t="shared" si="144"/>
        <v>1.4464000000000001</v>
      </c>
      <c r="AD1535" s="23">
        <f t="shared" si="145"/>
        <v>1.3463999999999998</v>
      </c>
    </row>
    <row r="1536" spans="25:30">
      <c r="Y1536" s="22">
        <v>1.7330000000000001</v>
      </c>
      <c r="Z1536" s="23">
        <f t="shared" si="141"/>
        <v>1.0733000000000001</v>
      </c>
      <c r="AA1536" s="23">
        <f t="shared" si="142"/>
        <v>1.2466000000000002</v>
      </c>
      <c r="AB1536" s="23">
        <f t="shared" si="143"/>
        <v>1.3465999999999998</v>
      </c>
      <c r="AC1536" s="23">
        <f t="shared" si="144"/>
        <v>1.4466000000000001</v>
      </c>
      <c r="AD1536" s="23">
        <f t="shared" si="145"/>
        <v>1.3465999999999998</v>
      </c>
    </row>
    <row r="1537" spans="25:30">
      <c r="Y1537" s="22">
        <v>1.734</v>
      </c>
      <c r="Z1537" s="23">
        <f t="shared" si="141"/>
        <v>1.0734000000000001</v>
      </c>
      <c r="AA1537" s="23">
        <f t="shared" si="142"/>
        <v>1.2468000000000001</v>
      </c>
      <c r="AB1537" s="23">
        <f t="shared" si="143"/>
        <v>1.3467999999999998</v>
      </c>
      <c r="AC1537" s="23">
        <f t="shared" si="144"/>
        <v>1.4468000000000001</v>
      </c>
      <c r="AD1537" s="23">
        <f t="shared" si="145"/>
        <v>1.3467999999999998</v>
      </c>
    </row>
    <row r="1538" spans="25:30">
      <c r="Y1538" s="22">
        <v>1.7350000000000001</v>
      </c>
      <c r="Z1538" s="23">
        <f t="shared" si="141"/>
        <v>1.0735000000000001</v>
      </c>
      <c r="AA1538" s="23">
        <f t="shared" si="142"/>
        <v>1.2470000000000001</v>
      </c>
      <c r="AB1538" s="23">
        <f t="shared" si="143"/>
        <v>1.3469999999999998</v>
      </c>
      <c r="AC1538" s="23">
        <f t="shared" si="144"/>
        <v>1.4470000000000001</v>
      </c>
      <c r="AD1538" s="23">
        <f t="shared" si="145"/>
        <v>1.3469999999999998</v>
      </c>
    </row>
    <row r="1539" spans="25:30">
      <c r="Y1539" s="22">
        <v>1.736</v>
      </c>
      <c r="Z1539" s="23">
        <f t="shared" si="141"/>
        <v>1.0736000000000001</v>
      </c>
      <c r="AA1539" s="23">
        <f t="shared" si="142"/>
        <v>1.2472000000000001</v>
      </c>
      <c r="AB1539" s="23">
        <f t="shared" si="143"/>
        <v>1.3471999999999997</v>
      </c>
      <c r="AC1539" s="23">
        <f t="shared" si="144"/>
        <v>1.4472</v>
      </c>
      <c r="AD1539" s="23">
        <f t="shared" si="145"/>
        <v>1.3471999999999997</v>
      </c>
    </row>
    <row r="1540" spans="25:30">
      <c r="Y1540" s="22">
        <v>1.7370000000000001</v>
      </c>
      <c r="Z1540" s="23">
        <f t="shared" si="141"/>
        <v>1.0737000000000001</v>
      </c>
      <c r="AA1540" s="23">
        <f t="shared" si="142"/>
        <v>1.2474000000000003</v>
      </c>
      <c r="AB1540" s="23">
        <f t="shared" si="143"/>
        <v>1.3473999999999999</v>
      </c>
      <c r="AC1540" s="23">
        <f t="shared" si="144"/>
        <v>1.4474</v>
      </c>
      <c r="AD1540" s="23">
        <f t="shared" si="145"/>
        <v>1.3473999999999999</v>
      </c>
    </row>
    <row r="1541" spans="25:30">
      <c r="Y1541" s="22">
        <v>1.738</v>
      </c>
      <c r="Z1541" s="23">
        <f t="shared" si="141"/>
        <v>1.0738000000000001</v>
      </c>
      <c r="AA1541" s="23">
        <f t="shared" si="142"/>
        <v>1.2476000000000003</v>
      </c>
      <c r="AB1541" s="23">
        <f t="shared" si="143"/>
        <v>1.3475999999999999</v>
      </c>
      <c r="AC1541" s="23">
        <f t="shared" si="144"/>
        <v>1.4476</v>
      </c>
      <c r="AD1541" s="23">
        <f t="shared" si="145"/>
        <v>1.3475999999999999</v>
      </c>
    </row>
    <row r="1542" spans="25:30">
      <c r="Y1542" s="22">
        <v>1.7390000000000001</v>
      </c>
      <c r="Z1542" s="23">
        <f t="shared" si="141"/>
        <v>1.0739000000000001</v>
      </c>
      <c r="AA1542" s="23">
        <f t="shared" si="142"/>
        <v>1.2478000000000002</v>
      </c>
      <c r="AB1542" s="23">
        <f t="shared" si="143"/>
        <v>1.3477999999999999</v>
      </c>
      <c r="AC1542" s="23">
        <f t="shared" si="144"/>
        <v>1.4478</v>
      </c>
      <c r="AD1542" s="23">
        <f t="shared" si="145"/>
        <v>1.3477999999999999</v>
      </c>
    </row>
    <row r="1543" spans="25:30">
      <c r="Y1543" s="22">
        <v>1.74</v>
      </c>
      <c r="Z1543" s="23">
        <f t="shared" si="141"/>
        <v>1.0740000000000001</v>
      </c>
      <c r="AA1543" s="23">
        <f t="shared" si="142"/>
        <v>1.2480000000000002</v>
      </c>
      <c r="AB1543" s="23">
        <f t="shared" si="143"/>
        <v>1.3479999999999999</v>
      </c>
      <c r="AC1543" s="23">
        <f t="shared" si="144"/>
        <v>1.448</v>
      </c>
      <c r="AD1543" s="23">
        <f t="shared" si="145"/>
        <v>1.3479999999999999</v>
      </c>
    </row>
    <row r="1544" spans="25:30">
      <c r="Y1544" s="22">
        <v>1.7410000000000001</v>
      </c>
      <c r="Z1544" s="23">
        <f t="shared" si="141"/>
        <v>1.0741000000000001</v>
      </c>
      <c r="AA1544" s="23">
        <f t="shared" si="142"/>
        <v>1.2482000000000002</v>
      </c>
      <c r="AB1544" s="23">
        <f t="shared" si="143"/>
        <v>1.3481999999999998</v>
      </c>
      <c r="AC1544" s="23">
        <f t="shared" si="144"/>
        <v>1.4481999999999999</v>
      </c>
      <c r="AD1544" s="23">
        <f t="shared" si="145"/>
        <v>1.3481999999999998</v>
      </c>
    </row>
    <row r="1545" spans="25:30">
      <c r="Y1545" s="22">
        <v>1.742</v>
      </c>
      <c r="Z1545" s="23">
        <f t="shared" si="141"/>
        <v>1.0742</v>
      </c>
      <c r="AA1545" s="23">
        <f t="shared" si="142"/>
        <v>1.2484000000000002</v>
      </c>
      <c r="AB1545" s="23">
        <f t="shared" si="143"/>
        <v>1.3483999999999998</v>
      </c>
      <c r="AC1545" s="23">
        <f t="shared" si="144"/>
        <v>1.4483999999999999</v>
      </c>
      <c r="AD1545" s="23">
        <f t="shared" si="145"/>
        <v>1.3483999999999998</v>
      </c>
    </row>
    <row r="1546" spans="25:30">
      <c r="Y1546" s="22">
        <v>1.7430000000000001</v>
      </c>
      <c r="Z1546" s="23">
        <f t="shared" si="141"/>
        <v>1.0743</v>
      </c>
      <c r="AA1546" s="23">
        <f t="shared" si="142"/>
        <v>1.2486000000000002</v>
      </c>
      <c r="AB1546" s="23">
        <f t="shared" si="143"/>
        <v>1.3485999999999998</v>
      </c>
      <c r="AC1546" s="23">
        <f t="shared" si="144"/>
        <v>1.4486000000000001</v>
      </c>
      <c r="AD1546" s="23">
        <f t="shared" si="145"/>
        <v>1.3485999999999998</v>
      </c>
    </row>
    <row r="1547" spans="25:30">
      <c r="Y1547" s="22">
        <v>1.744</v>
      </c>
      <c r="Z1547" s="23">
        <f t="shared" si="141"/>
        <v>1.0744</v>
      </c>
      <c r="AA1547" s="23">
        <f t="shared" si="142"/>
        <v>1.2488000000000001</v>
      </c>
      <c r="AB1547" s="23">
        <f t="shared" si="143"/>
        <v>1.3487999999999998</v>
      </c>
      <c r="AC1547" s="23">
        <f t="shared" si="144"/>
        <v>1.4488000000000001</v>
      </c>
      <c r="AD1547" s="23">
        <f t="shared" si="145"/>
        <v>1.3487999999999998</v>
      </c>
    </row>
    <row r="1548" spans="25:30">
      <c r="Y1548" s="22">
        <v>1.7450000000000001</v>
      </c>
      <c r="Z1548" s="23">
        <f t="shared" si="141"/>
        <v>1.0745</v>
      </c>
      <c r="AA1548" s="23">
        <f t="shared" si="142"/>
        <v>1.2490000000000001</v>
      </c>
      <c r="AB1548" s="23">
        <f t="shared" si="143"/>
        <v>1.3489999999999998</v>
      </c>
      <c r="AC1548" s="23">
        <f t="shared" si="144"/>
        <v>1.4490000000000001</v>
      </c>
      <c r="AD1548" s="23">
        <f t="shared" si="145"/>
        <v>1.3489999999999998</v>
      </c>
    </row>
    <row r="1549" spans="25:30">
      <c r="Y1549" s="22">
        <v>1.746</v>
      </c>
      <c r="Z1549" s="23">
        <f t="shared" si="141"/>
        <v>1.0746</v>
      </c>
      <c r="AA1549" s="23">
        <f t="shared" si="142"/>
        <v>1.2492000000000001</v>
      </c>
      <c r="AB1549" s="23">
        <f t="shared" si="143"/>
        <v>1.3491999999999997</v>
      </c>
      <c r="AC1549" s="23">
        <f t="shared" si="144"/>
        <v>1.4492</v>
      </c>
      <c r="AD1549" s="23">
        <f t="shared" si="145"/>
        <v>1.3491999999999997</v>
      </c>
    </row>
    <row r="1550" spans="25:30">
      <c r="Y1550" s="22">
        <v>1.7470000000000001</v>
      </c>
      <c r="Z1550" s="23">
        <f t="shared" si="141"/>
        <v>1.0747</v>
      </c>
      <c r="AA1550" s="23">
        <f t="shared" si="142"/>
        <v>1.2494000000000001</v>
      </c>
      <c r="AB1550" s="23">
        <f t="shared" si="143"/>
        <v>1.3493999999999997</v>
      </c>
      <c r="AC1550" s="23">
        <f t="shared" si="144"/>
        <v>1.4494</v>
      </c>
      <c r="AD1550" s="23">
        <f t="shared" si="145"/>
        <v>1.3493999999999997</v>
      </c>
    </row>
    <row r="1551" spans="25:30">
      <c r="Y1551" s="22">
        <v>1.748</v>
      </c>
      <c r="Z1551" s="23">
        <f t="shared" si="141"/>
        <v>1.0748</v>
      </c>
      <c r="AA1551" s="23">
        <f t="shared" si="142"/>
        <v>1.2496</v>
      </c>
      <c r="AB1551" s="23">
        <f t="shared" si="143"/>
        <v>1.3495999999999997</v>
      </c>
      <c r="AC1551" s="23">
        <f t="shared" si="144"/>
        <v>1.4496</v>
      </c>
      <c r="AD1551" s="23">
        <f t="shared" si="145"/>
        <v>1.3495999999999997</v>
      </c>
    </row>
    <row r="1552" spans="25:30">
      <c r="Y1552" s="22">
        <v>1.7490000000000001</v>
      </c>
      <c r="Z1552" s="23">
        <f t="shared" si="141"/>
        <v>1.0749</v>
      </c>
      <c r="AA1552" s="23">
        <f t="shared" si="142"/>
        <v>1.2498000000000002</v>
      </c>
      <c r="AB1552" s="23">
        <f t="shared" si="143"/>
        <v>1.3497999999999999</v>
      </c>
      <c r="AC1552" s="23">
        <f t="shared" si="144"/>
        <v>1.4498</v>
      </c>
      <c r="AD1552" s="23">
        <f t="shared" si="145"/>
        <v>1.3497999999999999</v>
      </c>
    </row>
    <row r="1553" spans="25:30">
      <c r="Y1553" s="22">
        <v>1.75</v>
      </c>
      <c r="Z1553" s="23">
        <f t="shared" si="141"/>
        <v>1.0750000000000002</v>
      </c>
      <c r="AA1553" s="23">
        <f t="shared" si="142"/>
        <v>1.2500000000000002</v>
      </c>
      <c r="AB1553" s="23">
        <f t="shared" si="143"/>
        <v>1.3499999999999999</v>
      </c>
      <c r="AC1553" s="23">
        <f t="shared" si="144"/>
        <v>1.45</v>
      </c>
      <c r="AD1553" s="23">
        <f t="shared" si="145"/>
        <v>1.3499999999999999</v>
      </c>
    </row>
    <row r="1554" spans="25:30">
      <c r="Y1554" s="22">
        <v>1.7509999999999999</v>
      </c>
      <c r="Z1554" s="23">
        <f t="shared" si="141"/>
        <v>1.0750999999999999</v>
      </c>
      <c r="AA1554" s="23">
        <f t="shared" si="142"/>
        <v>1.2502000000000002</v>
      </c>
      <c r="AB1554" s="23">
        <f t="shared" si="143"/>
        <v>1.3501999999999998</v>
      </c>
      <c r="AC1554" s="23">
        <f t="shared" si="144"/>
        <v>1.4501999999999999</v>
      </c>
      <c r="AD1554" s="23">
        <f t="shared" si="145"/>
        <v>1.3501999999999998</v>
      </c>
    </row>
    <row r="1555" spans="25:30">
      <c r="Y1555" s="22">
        <v>1.752</v>
      </c>
      <c r="Z1555" s="23">
        <f t="shared" si="141"/>
        <v>1.0752000000000002</v>
      </c>
      <c r="AA1555" s="23">
        <f t="shared" si="142"/>
        <v>1.2504000000000002</v>
      </c>
      <c r="AB1555" s="23">
        <f t="shared" si="143"/>
        <v>1.3503999999999998</v>
      </c>
      <c r="AC1555" s="23">
        <f t="shared" si="144"/>
        <v>1.4504000000000001</v>
      </c>
      <c r="AD1555" s="23">
        <f t="shared" si="145"/>
        <v>1.3503999999999998</v>
      </c>
    </row>
    <row r="1556" spans="25:30">
      <c r="Y1556" s="22">
        <v>1.7529999999999999</v>
      </c>
      <c r="Z1556" s="23">
        <f t="shared" si="141"/>
        <v>1.0753000000000001</v>
      </c>
      <c r="AA1556" s="23">
        <f t="shared" si="142"/>
        <v>1.2506000000000002</v>
      </c>
      <c r="AB1556" s="23">
        <f t="shared" si="143"/>
        <v>1.3505999999999998</v>
      </c>
      <c r="AC1556" s="23">
        <f t="shared" si="144"/>
        <v>1.4506000000000001</v>
      </c>
      <c r="AD1556" s="23">
        <f t="shared" si="145"/>
        <v>1.3505999999999998</v>
      </c>
    </row>
    <row r="1557" spans="25:30">
      <c r="Y1557" s="22">
        <v>1.754</v>
      </c>
      <c r="Z1557" s="23">
        <f t="shared" si="141"/>
        <v>1.0754000000000001</v>
      </c>
      <c r="AA1557" s="23">
        <f t="shared" si="142"/>
        <v>1.2508000000000001</v>
      </c>
      <c r="AB1557" s="23">
        <f t="shared" si="143"/>
        <v>1.3507999999999998</v>
      </c>
      <c r="AC1557" s="23">
        <f t="shared" si="144"/>
        <v>1.4508000000000001</v>
      </c>
      <c r="AD1557" s="23">
        <f t="shared" si="145"/>
        <v>1.3507999999999998</v>
      </c>
    </row>
    <row r="1558" spans="25:30">
      <c r="Y1558" s="22">
        <v>1.7549999999999999</v>
      </c>
      <c r="Z1558" s="23">
        <f t="shared" si="141"/>
        <v>1.0755000000000001</v>
      </c>
      <c r="AA1558" s="23">
        <f t="shared" si="142"/>
        <v>1.2510000000000001</v>
      </c>
      <c r="AB1558" s="23">
        <f t="shared" si="143"/>
        <v>1.3509999999999998</v>
      </c>
      <c r="AC1558" s="23">
        <f t="shared" si="144"/>
        <v>1.4510000000000001</v>
      </c>
      <c r="AD1558" s="23">
        <f t="shared" si="145"/>
        <v>1.3509999999999998</v>
      </c>
    </row>
    <row r="1559" spans="25:30">
      <c r="Y1559" s="22">
        <v>1.756</v>
      </c>
      <c r="Z1559" s="23">
        <f t="shared" si="141"/>
        <v>1.0756000000000001</v>
      </c>
      <c r="AA1559" s="23">
        <f t="shared" si="142"/>
        <v>1.2512000000000001</v>
      </c>
      <c r="AB1559" s="23">
        <f t="shared" si="143"/>
        <v>1.3511999999999997</v>
      </c>
      <c r="AC1559" s="23">
        <f t="shared" si="144"/>
        <v>1.4512</v>
      </c>
      <c r="AD1559" s="23">
        <f t="shared" si="145"/>
        <v>1.3511999999999997</v>
      </c>
    </row>
    <row r="1560" spans="25:30">
      <c r="Y1560" s="22">
        <v>1.7569999999999999</v>
      </c>
      <c r="Z1560" s="23">
        <f t="shared" si="141"/>
        <v>1.0757000000000001</v>
      </c>
      <c r="AA1560" s="23">
        <f t="shared" si="142"/>
        <v>1.2514000000000001</v>
      </c>
      <c r="AB1560" s="23">
        <f t="shared" si="143"/>
        <v>1.3513999999999997</v>
      </c>
      <c r="AC1560" s="23">
        <f t="shared" si="144"/>
        <v>1.4514</v>
      </c>
      <c r="AD1560" s="23">
        <f t="shared" si="145"/>
        <v>1.3513999999999997</v>
      </c>
    </row>
    <row r="1561" spans="25:30">
      <c r="Y1561" s="22">
        <v>1.758</v>
      </c>
      <c r="Z1561" s="23">
        <f t="shared" si="141"/>
        <v>1.0758000000000001</v>
      </c>
      <c r="AA1561" s="23">
        <f t="shared" si="142"/>
        <v>1.2516000000000003</v>
      </c>
      <c r="AB1561" s="23">
        <f t="shared" si="143"/>
        <v>1.3515999999999999</v>
      </c>
      <c r="AC1561" s="23">
        <f t="shared" si="144"/>
        <v>1.4516</v>
      </c>
      <c r="AD1561" s="23">
        <f t="shared" si="145"/>
        <v>1.3515999999999999</v>
      </c>
    </row>
    <row r="1562" spans="25:30">
      <c r="Y1562" s="22">
        <v>1.7589999999999999</v>
      </c>
      <c r="Z1562" s="23">
        <f t="shared" si="141"/>
        <v>1.0759000000000001</v>
      </c>
      <c r="AA1562" s="23">
        <f t="shared" si="142"/>
        <v>1.2518000000000002</v>
      </c>
      <c r="AB1562" s="23">
        <f t="shared" si="143"/>
        <v>1.3517999999999999</v>
      </c>
      <c r="AC1562" s="23">
        <f t="shared" si="144"/>
        <v>1.4518</v>
      </c>
      <c r="AD1562" s="23">
        <f t="shared" si="145"/>
        <v>1.3517999999999999</v>
      </c>
    </row>
    <row r="1563" spans="25:30">
      <c r="Y1563" s="22">
        <v>1.76</v>
      </c>
      <c r="Z1563" s="23">
        <f t="shared" si="141"/>
        <v>1.0760000000000001</v>
      </c>
      <c r="AA1563" s="23">
        <f t="shared" si="142"/>
        <v>1.2520000000000002</v>
      </c>
      <c r="AB1563" s="23">
        <f t="shared" si="143"/>
        <v>1.3519999999999999</v>
      </c>
      <c r="AC1563" s="23">
        <f t="shared" si="144"/>
        <v>1.452</v>
      </c>
      <c r="AD1563" s="23">
        <f t="shared" si="145"/>
        <v>1.3519999999999999</v>
      </c>
    </row>
    <row r="1564" spans="25:30">
      <c r="Y1564" s="22">
        <v>1.7609999999999999</v>
      </c>
      <c r="Z1564" s="23">
        <f t="shared" si="141"/>
        <v>1.0761000000000001</v>
      </c>
      <c r="AA1564" s="23">
        <f t="shared" si="142"/>
        <v>1.2522000000000002</v>
      </c>
      <c r="AB1564" s="23">
        <f t="shared" si="143"/>
        <v>1.3521999999999998</v>
      </c>
      <c r="AC1564" s="23">
        <f t="shared" si="144"/>
        <v>1.4521999999999999</v>
      </c>
      <c r="AD1564" s="23">
        <f t="shared" si="145"/>
        <v>1.3521999999999998</v>
      </c>
    </row>
    <row r="1565" spans="25:30">
      <c r="Y1565" s="22">
        <v>1.762</v>
      </c>
      <c r="Z1565" s="23">
        <f t="shared" si="141"/>
        <v>1.0762</v>
      </c>
      <c r="AA1565" s="23">
        <f t="shared" si="142"/>
        <v>1.2524000000000002</v>
      </c>
      <c r="AB1565" s="23">
        <f t="shared" si="143"/>
        <v>1.3523999999999998</v>
      </c>
      <c r="AC1565" s="23">
        <f t="shared" si="144"/>
        <v>1.4523999999999999</v>
      </c>
      <c r="AD1565" s="23">
        <f t="shared" si="145"/>
        <v>1.3523999999999998</v>
      </c>
    </row>
    <row r="1566" spans="25:30">
      <c r="Y1566" s="22">
        <v>1.7629999999999999</v>
      </c>
      <c r="Z1566" s="23">
        <f t="shared" si="141"/>
        <v>1.0763</v>
      </c>
      <c r="AA1566" s="23">
        <f t="shared" si="142"/>
        <v>1.2526000000000002</v>
      </c>
      <c r="AB1566" s="23">
        <f t="shared" si="143"/>
        <v>1.3525999999999998</v>
      </c>
      <c r="AC1566" s="23">
        <f t="shared" si="144"/>
        <v>1.4525999999999999</v>
      </c>
      <c r="AD1566" s="23">
        <f t="shared" si="145"/>
        <v>1.3525999999999998</v>
      </c>
    </row>
    <row r="1567" spans="25:30">
      <c r="Y1567" s="22">
        <v>1.764</v>
      </c>
      <c r="Z1567" s="23">
        <f t="shared" si="141"/>
        <v>1.0764</v>
      </c>
      <c r="AA1567" s="23">
        <f t="shared" si="142"/>
        <v>1.2528000000000001</v>
      </c>
      <c r="AB1567" s="23">
        <f t="shared" si="143"/>
        <v>1.3527999999999998</v>
      </c>
      <c r="AC1567" s="23">
        <f t="shared" si="144"/>
        <v>1.4528000000000001</v>
      </c>
      <c r="AD1567" s="23">
        <f t="shared" si="145"/>
        <v>1.3527999999999998</v>
      </c>
    </row>
    <row r="1568" spans="25:30">
      <c r="Y1568" s="22">
        <v>1.7649999999999999</v>
      </c>
      <c r="Z1568" s="23">
        <f t="shared" si="141"/>
        <v>1.0765</v>
      </c>
      <c r="AA1568" s="23">
        <f t="shared" si="142"/>
        <v>1.2530000000000001</v>
      </c>
      <c r="AB1568" s="23">
        <f t="shared" si="143"/>
        <v>1.3529999999999998</v>
      </c>
      <c r="AC1568" s="23">
        <f t="shared" si="144"/>
        <v>1.4530000000000001</v>
      </c>
      <c r="AD1568" s="23">
        <f t="shared" si="145"/>
        <v>1.3529999999999998</v>
      </c>
    </row>
    <row r="1569" spans="25:30">
      <c r="Y1569" s="22">
        <v>1.766</v>
      </c>
      <c r="Z1569" s="23">
        <f t="shared" si="141"/>
        <v>1.0766</v>
      </c>
      <c r="AA1569" s="23">
        <f t="shared" si="142"/>
        <v>1.2532000000000001</v>
      </c>
      <c r="AB1569" s="23">
        <f t="shared" si="143"/>
        <v>1.3531999999999997</v>
      </c>
      <c r="AC1569" s="23">
        <f t="shared" si="144"/>
        <v>1.4532</v>
      </c>
      <c r="AD1569" s="23">
        <f t="shared" si="145"/>
        <v>1.3531999999999997</v>
      </c>
    </row>
    <row r="1570" spans="25:30">
      <c r="Y1570" s="22">
        <v>1.7669999999999999</v>
      </c>
      <c r="Z1570" s="23">
        <f t="shared" si="141"/>
        <v>1.0767</v>
      </c>
      <c r="AA1570" s="23">
        <f t="shared" si="142"/>
        <v>1.2534000000000001</v>
      </c>
      <c r="AB1570" s="23">
        <f t="shared" si="143"/>
        <v>1.3533999999999997</v>
      </c>
      <c r="AC1570" s="23">
        <f t="shared" si="144"/>
        <v>1.4534</v>
      </c>
      <c r="AD1570" s="23">
        <f t="shared" si="145"/>
        <v>1.3533999999999997</v>
      </c>
    </row>
    <row r="1571" spans="25:30">
      <c r="Y1571" s="22">
        <v>1.768</v>
      </c>
      <c r="Z1571" s="23">
        <f t="shared" si="141"/>
        <v>1.0768</v>
      </c>
      <c r="AA1571" s="23">
        <f t="shared" si="142"/>
        <v>1.2536</v>
      </c>
      <c r="AB1571" s="23">
        <f t="shared" si="143"/>
        <v>1.3535999999999997</v>
      </c>
      <c r="AC1571" s="23">
        <f t="shared" si="144"/>
        <v>1.4536</v>
      </c>
      <c r="AD1571" s="23">
        <f t="shared" si="145"/>
        <v>1.3535999999999997</v>
      </c>
    </row>
    <row r="1572" spans="25:30">
      <c r="Y1572" s="22">
        <v>1.7689999999999999</v>
      </c>
      <c r="Z1572" s="23">
        <f t="shared" si="141"/>
        <v>1.0769</v>
      </c>
      <c r="AA1572" s="23">
        <f t="shared" si="142"/>
        <v>1.2538</v>
      </c>
      <c r="AB1572" s="23">
        <f t="shared" si="143"/>
        <v>1.3537999999999997</v>
      </c>
      <c r="AC1572" s="23">
        <f t="shared" si="144"/>
        <v>1.4538</v>
      </c>
      <c r="AD1572" s="23">
        <f t="shared" si="145"/>
        <v>1.3537999999999997</v>
      </c>
    </row>
    <row r="1573" spans="25:30">
      <c r="Y1573" s="22">
        <v>1.77</v>
      </c>
      <c r="Z1573" s="23">
        <f t="shared" ref="Z1573:Z1636" si="146">FORECAST(Y1573,$AH$6:$AH$7,$AG$6:$AG$7)</f>
        <v>1.077</v>
      </c>
      <c r="AA1573" s="23">
        <f t="shared" ref="AA1573:AA1636" si="147">FORECAST(Y1573,$AH$12:$AH$13,$AG$12:$AG$13)</f>
        <v>1.2540000000000002</v>
      </c>
      <c r="AB1573" s="23">
        <f t="shared" ref="AB1573:AB1636" si="148">FORECAST(Y1573,$AH$18:$AH$19,$AG$18:$AG$19)</f>
        <v>1.3539999999999999</v>
      </c>
      <c r="AC1573" s="23">
        <f t="shared" ref="AC1573:AC1636" si="149">FORECAST(Y1573,$AH$24:$AH$25,$AG$24:$AG$25)</f>
        <v>1.454</v>
      </c>
      <c r="AD1573" s="23">
        <f t="shared" ref="AD1573:AD1636" si="150">FORECAST(Y1573,$AH$30:$AH$31,$AG$30:$AG$31)</f>
        <v>1.3539999999999999</v>
      </c>
    </row>
    <row r="1574" spans="25:30">
      <c r="Y1574" s="22">
        <v>1.7709999999999999</v>
      </c>
      <c r="Z1574" s="23">
        <f t="shared" si="146"/>
        <v>1.0771000000000002</v>
      </c>
      <c r="AA1574" s="23">
        <f t="shared" si="147"/>
        <v>1.2542000000000002</v>
      </c>
      <c r="AB1574" s="23">
        <f t="shared" si="148"/>
        <v>1.3541999999999998</v>
      </c>
      <c r="AC1574" s="23">
        <f t="shared" si="149"/>
        <v>1.4541999999999999</v>
      </c>
      <c r="AD1574" s="23">
        <f t="shared" si="150"/>
        <v>1.3541999999999998</v>
      </c>
    </row>
    <row r="1575" spans="25:30">
      <c r="Y1575" s="22">
        <v>1.772</v>
      </c>
      <c r="Z1575" s="23">
        <f t="shared" si="146"/>
        <v>1.0772000000000002</v>
      </c>
      <c r="AA1575" s="23">
        <f t="shared" si="147"/>
        <v>1.2544000000000002</v>
      </c>
      <c r="AB1575" s="23">
        <f t="shared" si="148"/>
        <v>1.3543999999999998</v>
      </c>
      <c r="AC1575" s="23">
        <f t="shared" si="149"/>
        <v>1.4544000000000001</v>
      </c>
      <c r="AD1575" s="23">
        <f t="shared" si="150"/>
        <v>1.3543999999999998</v>
      </c>
    </row>
    <row r="1576" spans="25:30">
      <c r="Y1576" s="22">
        <v>1.7729999999999999</v>
      </c>
      <c r="Z1576" s="23">
        <f t="shared" si="146"/>
        <v>1.0773000000000001</v>
      </c>
      <c r="AA1576" s="23">
        <f t="shared" si="147"/>
        <v>1.2546000000000002</v>
      </c>
      <c r="AB1576" s="23">
        <f t="shared" si="148"/>
        <v>1.3545999999999998</v>
      </c>
      <c r="AC1576" s="23">
        <f t="shared" si="149"/>
        <v>1.4546000000000001</v>
      </c>
      <c r="AD1576" s="23">
        <f t="shared" si="150"/>
        <v>1.3545999999999998</v>
      </c>
    </row>
    <row r="1577" spans="25:30">
      <c r="Y1577" s="22">
        <v>1.774</v>
      </c>
      <c r="Z1577" s="23">
        <f t="shared" si="146"/>
        <v>1.0774000000000001</v>
      </c>
      <c r="AA1577" s="23">
        <f t="shared" si="147"/>
        <v>1.2548000000000001</v>
      </c>
      <c r="AB1577" s="23">
        <f t="shared" si="148"/>
        <v>1.3547999999999998</v>
      </c>
      <c r="AC1577" s="23">
        <f t="shared" si="149"/>
        <v>1.4548000000000001</v>
      </c>
      <c r="AD1577" s="23">
        <f t="shared" si="150"/>
        <v>1.3547999999999998</v>
      </c>
    </row>
    <row r="1578" spans="25:30">
      <c r="Y1578" s="22">
        <v>1.7749999999999999</v>
      </c>
      <c r="Z1578" s="23">
        <f t="shared" si="146"/>
        <v>1.0775000000000001</v>
      </c>
      <c r="AA1578" s="23">
        <f t="shared" si="147"/>
        <v>1.2550000000000001</v>
      </c>
      <c r="AB1578" s="23">
        <f t="shared" si="148"/>
        <v>1.3549999999999998</v>
      </c>
      <c r="AC1578" s="23">
        <f t="shared" si="149"/>
        <v>1.4550000000000001</v>
      </c>
      <c r="AD1578" s="23">
        <f t="shared" si="150"/>
        <v>1.3549999999999998</v>
      </c>
    </row>
    <row r="1579" spans="25:30">
      <c r="Y1579" s="22">
        <v>1.776</v>
      </c>
      <c r="Z1579" s="23">
        <f t="shared" si="146"/>
        <v>1.0776000000000001</v>
      </c>
      <c r="AA1579" s="23">
        <f t="shared" si="147"/>
        <v>1.2552000000000001</v>
      </c>
      <c r="AB1579" s="23">
        <f t="shared" si="148"/>
        <v>1.3551999999999997</v>
      </c>
      <c r="AC1579" s="23">
        <f t="shared" si="149"/>
        <v>1.4552</v>
      </c>
      <c r="AD1579" s="23">
        <f t="shared" si="150"/>
        <v>1.3551999999999997</v>
      </c>
    </row>
    <row r="1580" spans="25:30">
      <c r="Y1580" s="22">
        <v>1.7769999999999999</v>
      </c>
      <c r="Z1580" s="23">
        <f t="shared" si="146"/>
        <v>1.0777000000000001</v>
      </c>
      <c r="AA1580" s="23">
        <f t="shared" si="147"/>
        <v>1.2554000000000001</v>
      </c>
      <c r="AB1580" s="23">
        <f t="shared" si="148"/>
        <v>1.3553999999999997</v>
      </c>
      <c r="AC1580" s="23">
        <f t="shared" si="149"/>
        <v>1.4554</v>
      </c>
      <c r="AD1580" s="23">
        <f t="shared" si="150"/>
        <v>1.3553999999999997</v>
      </c>
    </row>
    <row r="1581" spans="25:30">
      <c r="Y1581" s="22">
        <v>1.778</v>
      </c>
      <c r="Z1581" s="23">
        <f t="shared" si="146"/>
        <v>1.0778000000000001</v>
      </c>
      <c r="AA1581" s="23">
        <f t="shared" si="147"/>
        <v>1.2556000000000003</v>
      </c>
      <c r="AB1581" s="23">
        <f t="shared" si="148"/>
        <v>1.3555999999999999</v>
      </c>
      <c r="AC1581" s="23">
        <f t="shared" si="149"/>
        <v>1.4556</v>
      </c>
      <c r="AD1581" s="23">
        <f t="shared" si="150"/>
        <v>1.3555999999999999</v>
      </c>
    </row>
    <row r="1582" spans="25:30">
      <c r="Y1582" s="22">
        <v>1.7789999999999999</v>
      </c>
      <c r="Z1582" s="23">
        <f t="shared" si="146"/>
        <v>1.0779000000000001</v>
      </c>
      <c r="AA1582" s="23">
        <f t="shared" si="147"/>
        <v>1.2558000000000002</v>
      </c>
      <c r="AB1582" s="23">
        <f t="shared" si="148"/>
        <v>1.3557999999999999</v>
      </c>
      <c r="AC1582" s="23">
        <f t="shared" si="149"/>
        <v>1.4558</v>
      </c>
      <c r="AD1582" s="23">
        <f t="shared" si="150"/>
        <v>1.3557999999999999</v>
      </c>
    </row>
    <row r="1583" spans="25:30">
      <c r="Y1583" s="22">
        <v>1.78</v>
      </c>
      <c r="Z1583" s="23">
        <f t="shared" si="146"/>
        <v>1.0780000000000001</v>
      </c>
      <c r="AA1583" s="23">
        <f t="shared" si="147"/>
        <v>1.2560000000000002</v>
      </c>
      <c r="AB1583" s="23">
        <f t="shared" si="148"/>
        <v>1.3559999999999999</v>
      </c>
      <c r="AC1583" s="23">
        <f t="shared" si="149"/>
        <v>1.456</v>
      </c>
      <c r="AD1583" s="23">
        <f t="shared" si="150"/>
        <v>1.3559999999999999</v>
      </c>
    </row>
    <row r="1584" spans="25:30">
      <c r="Y1584" s="22">
        <v>1.7809999999999999</v>
      </c>
      <c r="Z1584" s="23">
        <f t="shared" si="146"/>
        <v>1.0781000000000001</v>
      </c>
      <c r="AA1584" s="23">
        <f t="shared" si="147"/>
        <v>1.2562000000000002</v>
      </c>
      <c r="AB1584" s="23">
        <f t="shared" si="148"/>
        <v>1.3561999999999999</v>
      </c>
      <c r="AC1584" s="23">
        <f t="shared" si="149"/>
        <v>1.4561999999999999</v>
      </c>
      <c r="AD1584" s="23">
        <f t="shared" si="150"/>
        <v>1.3561999999999999</v>
      </c>
    </row>
    <row r="1585" spans="25:30">
      <c r="Y1585" s="22">
        <v>1.782</v>
      </c>
      <c r="Z1585" s="23">
        <f t="shared" si="146"/>
        <v>1.0782</v>
      </c>
      <c r="AA1585" s="23">
        <f t="shared" si="147"/>
        <v>1.2564000000000002</v>
      </c>
      <c r="AB1585" s="23">
        <f t="shared" si="148"/>
        <v>1.3563999999999998</v>
      </c>
      <c r="AC1585" s="23">
        <f t="shared" si="149"/>
        <v>1.4563999999999999</v>
      </c>
      <c r="AD1585" s="23">
        <f t="shared" si="150"/>
        <v>1.3563999999999998</v>
      </c>
    </row>
    <row r="1586" spans="25:30">
      <c r="Y1586" s="22">
        <v>1.7829999999999999</v>
      </c>
      <c r="Z1586" s="23">
        <f t="shared" si="146"/>
        <v>1.0783</v>
      </c>
      <c r="AA1586" s="23">
        <f t="shared" si="147"/>
        <v>1.2566000000000002</v>
      </c>
      <c r="AB1586" s="23">
        <f t="shared" si="148"/>
        <v>1.3565999999999998</v>
      </c>
      <c r="AC1586" s="23">
        <f t="shared" si="149"/>
        <v>1.4565999999999999</v>
      </c>
      <c r="AD1586" s="23">
        <f t="shared" si="150"/>
        <v>1.3565999999999998</v>
      </c>
    </row>
    <row r="1587" spans="25:30">
      <c r="Y1587" s="22">
        <v>1.784</v>
      </c>
      <c r="Z1587" s="23">
        <f t="shared" si="146"/>
        <v>1.0784</v>
      </c>
      <c r="AA1587" s="23">
        <f t="shared" si="147"/>
        <v>1.2568000000000001</v>
      </c>
      <c r="AB1587" s="23">
        <f t="shared" si="148"/>
        <v>1.3567999999999998</v>
      </c>
      <c r="AC1587" s="23">
        <f t="shared" si="149"/>
        <v>1.4568000000000001</v>
      </c>
      <c r="AD1587" s="23">
        <f t="shared" si="150"/>
        <v>1.3567999999999998</v>
      </c>
    </row>
    <row r="1588" spans="25:30">
      <c r="Y1588" s="22">
        <v>1.7849999999999999</v>
      </c>
      <c r="Z1588" s="23">
        <f t="shared" si="146"/>
        <v>1.0785</v>
      </c>
      <c r="AA1588" s="23">
        <f t="shared" si="147"/>
        <v>1.2570000000000001</v>
      </c>
      <c r="AB1588" s="23">
        <f t="shared" si="148"/>
        <v>1.3569999999999998</v>
      </c>
      <c r="AC1588" s="23">
        <f t="shared" si="149"/>
        <v>1.4570000000000001</v>
      </c>
      <c r="AD1588" s="23">
        <f t="shared" si="150"/>
        <v>1.3569999999999998</v>
      </c>
    </row>
    <row r="1589" spans="25:30">
      <c r="Y1589" s="22">
        <v>1.786</v>
      </c>
      <c r="Z1589" s="23">
        <f t="shared" si="146"/>
        <v>1.0786</v>
      </c>
      <c r="AA1589" s="23">
        <f t="shared" si="147"/>
        <v>1.2572000000000001</v>
      </c>
      <c r="AB1589" s="23">
        <f t="shared" si="148"/>
        <v>1.3571999999999997</v>
      </c>
      <c r="AC1589" s="23">
        <f t="shared" si="149"/>
        <v>1.4572000000000001</v>
      </c>
      <c r="AD1589" s="23">
        <f t="shared" si="150"/>
        <v>1.3571999999999997</v>
      </c>
    </row>
    <row r="1590" spans="25:30">
      <c r="Y1590" s="22">
        <v>1.7869999999999999</v>
      </c>
      <c r="Z1590" s="23">
        <f t="shared" si="146"/>
        <v>1.0787</v>
      </c>
      <c r="AA1590" s="23">
        <f t="shared" si="147"/>
        <v>1.2574000000000001</v>
      </c>
      <c r="AB1590" s="23">
        <f t="shared" si="148"/>
        <v>1.3573999999999997</v>
      </c>
      <c r="AC1590" s="23">
        <f t="shared" si="149"/>
        <v>1.4574</v>
      </c>
      <c r="AD1590" s="23">
        <f t="shared" si="150"/>
        <v>1.3573999999999997</v>
      </c>
    </row>
    <row r="1591" spans="25:30">
      <c r="Y1591" s="22">
        <v>1.788</v>
      </c>
      <c r="Z1591" s="23">
        <f t="shared" si="146"/>
        <v>1.0788</v>
      </c>
      <c r="AA1591" s="23">
        <f t="shared" si="147"/>
        <v>1.2576000000000001</v>
      </c>
      <c r="AB1591" s="23">
        <f t="shared" si="148"/>
        <v>1.3575999999999997</v>
      </c>
      <c r="AC1591" s="23">
        <f t="shared" si="149"/>
        <v>1.4576</v>
      </c>
      <c r="AD1591" s="23">
        <f t="shared" si="150"/>
        <v>1.3575999999999997</v>
      </c>
    </row>
    <row r="1592" spans="25:30">
      <c r="Y1592" s="22">
        <v>1.7889999999999999</v>
      </c>
      <c r="Z1592" s="23">
        <f t="shared" si="146"/>
        <v>1.0789</v>
      </c>
      <c r="AA1592" s="23">
        <f t="shared" si="147"/>
        <v>1.2578</v>
      </c>
      <c r="AB1592" s="23">
        <f t="shared" si="148"/>
        <v>1.3577999999999997</v>
      </c>
      <c r="AC1592" s="23">
        <f t="shared" si="149"/>
        <v>1.4578</v>
      </c>
      <c r="AD1592" s="23">
        <f t="shared" si="150"/>
        <v>1.3577999999999997</v>
      </c>
    </row>
    <row r="1593" spans="25:30">
      <c r="Y1593" s="22">
        <v>1.79</v>
      </c>
      <c r="Z1593" s="23">
        <f t="shared" si="146"/>
        <v>1.0790000000000002</v>
      </c>
      <c r="AA1593" s="23">
        <f t="shared" si="147"/>
        <v>1.2580000000000002</v>
      </c>
      <c r="AB1593" s="23">
        <f t="shared" si="148"/>
        <v>1.3579999999999999</v>
      </c>
      <c r="AC1593" s="23">
        <f t="shared" si="149"/>
        <v>1.458</v>
      </c>
      <c r="AD1593" s="23">
        <f t="shared" si="150"/>
        <v>1.3579999999999999</v>
      </c>
    </row>
    <row r="1594" spans="25:30">
      <c r="Y1594" s="22">
        <v>1.7909999999999999</v>
      </c>
      <c r="Z1594" s="23">
        <f t="shared" si="146"/>
        <v>1.0790999999999999</v>
      </c>
      <c r="AA1594" s="23">
        <f t="shared" si="147"/>
        <v>1.2582000000000002</v>
      </c>
      <c r="AB1594" s="23">
        <f t="shared" si="148"/>
        <v>1.3581999999999999</v>
      </c>
      <c r="AC1594" s="23">
        <f t="shared" si="149"/>
        <v>1.4581999999999999</v>
      </c>
      <c r="AD1594" s="23">
        <f t="shared" si="150"/>
        <v>1.3581999999999999</v>
      </c>
    </row>
    <row r="1595" spans="25:30">
      <c r="Y1595" s="22">
        <v>1.792</v>
      </c>
      <c r="Z1595" s="23">
        <f t="shared" si="146"/>
        <v>1.0792000000000002</v>
      </c>
      <c r="AA1595" s="23">
        <f t="shared" si="147"/>
        <v>1.2584000000000002</v>
      </c>
      <c r="AB1595" s="23">
        <f t="shared" si="148"/>
        <v>1.3583999999999998</v>
      </c>
      <c r="AC1595" s="23">
        <f t="shared" si="149"/>
        <v>1.4584000000000001</v>
      </c>
      <c r="AD1595" s="23">
        <f t="shared" si="150"/>
        <v>1.3583999999999998</v>
      </c>
    </row>
    <row r="1596" spans="25:30">
      <c r="Y1596" s="22">
        <v>1.7929999999999999</v>
      </c>
      <c r="Z1596" s="23">
        <f t="shared" si="146"/>
        <v>1.0793000000000001</v>
      </c>
      <c r="AA1596" s="23">
        <f t="shared" si="147"/>
        <v>1.2586000000000002</v>
      </c>
      <c r="AB1596" s="23">
        <f t="shared" si="148"/>
        <v>1.3585999999999998</v>
      </c>
      <c r="AC1596" s="23">
        <f t="shared" si="149"/>
        <v>1.4586000000000001</v>
      </c>
      <c r="AD1596" s="23">
        <f t="shared" si="150"/>
        <v>1.3585999999999998</v>
      </c>
    </row>
    <row r="1597" spans="25:30">
      <c r="Y1597" s="22">
        <v>1.794</v>
      </c>
      <c r="Z1597" s="23">
        <f t="shared" si="146"/>
        <v>1.0794000000000001</v>
      </c>
      <c r="AA1597" s="23">
        <f t="shared" si="147"/>
        <v>1.2588000000000001</v>
      </c>
      <c r="AB1597" s="23">
        <f t="shared" si="148"/>
        <v>1.3587999999999998</v>
      </c>
      <c r="AC1597" s="23">
        <f t="shared" si="149"/>
        <v>1.4588000000000001</v>
      </c>
      <c r="AD1597" s="23">
        <f t="shared" si="150"/>
        <v>1.3587999999999998</v>
      </c>
    </row>
    <row r="1598" spans="25:30">
      <c r="Y1598" s="22">
        <v>1.7949999999999999</v>
      </c>
      <c r="Z1598" s="23">
        <f t="shared" si="146"/>
        <v>1.0795000000000001</v>
      </c>
      <c r="AA1598" s="23">
        <f t="shared" si="147"/>
        <v>1.2590000000000001</v>
      </c>
      <c r="AB1598" s="23">
        <f t="shared" si="148"/>
        <v>1.3589999999999998</v>
      </c>
      <c r="AC1598" s="23">
        <f t="shared" si="149"/>
        <v>1.4590000000000001</v>
      </c>
      <c r="AD1598" s="23">
        <f t="shared" si="150"/>
        <v>1.3589999999999998</v>
      </c>
    </row>
    <row r="1599" spans="25:30">
      <c r="Y1599" s="22">
        <v>1.796</v>
      </c>
      <c r="Z1599" s="23">
        <f t="shared" si="146"/>
        <v>1.0796000000000001</v>
      </c>
      <c r="AA1599" s="23">
        <f t="shared" si="147"/>
        <v>1.2592000000000001</v>
      </c>
      <c r="AB1599" s="23">
        <f t="shared" si="148"/>
        <v>1.3591999999999997</v>
      </c>
      <c r="AC1599" s="23">
        <f t="shared" si="149"/>
        <v>1.4592000000000001</v>
      </c>
      <c r="AD1599" s="23">
        <f t="shared" si="150"/>
        <v>1.3591999999999997</v>
      </c>
    </row>
    <row r="1600" spans="25:30">
      <c r="Y1600" s="22">
        <v>1.7969999999999999</v>
      </c>
      <c r="Z1600" s="23">
        <f t="shared" si="146"/>
        <v>1.0797000000000001</v>
      </c>
      <c r="AA1600" s="23">
        <f t="shared" si="147"/>
        <v>1.2594000000000001</v>
      </c>
      <c r="AB1600" s="23">
        <f t="shared" si="148"/>
        <v>1.3593999999999997</v>
      </c>
      <c r="AC1600" s="23">
        <f t="shared" si="149"/>
        <v>1.4594</v>
      </c>
      <c r="AD1600" s="23">
        <f t="shared" si="150"/>
        <v>1.3593999999999997</v>
      </c>
    </row>
    <row r="1601" spans="25:30">
      <c r="Y1601" s="22">
        <v>1.798</v>
      </c>
      <c r="Z1601" s="23">
        <f t="shared" si="146"/>
        <v>1.0798000000000001</v>
      </c>
      <c r="AA1601" s="23">
        <f t="shared" si="147"/>
        <v>1.2596000000000003</v>
      </c>
      <c r="AB1601" s="23">
        <f t="shared" si="148"/>
        <v>1.3595999999999999</v>
      </c>
      <c r="AC1601" s="23">
        <f t="shared" si="149"/>
        <v>1.4596</v>
      </c>
      <c r="AD1601" s="23">
        <f t="shared" si="150"/>
        <v>1.3595999999999999</v>
      </c>
    </row>
    <row r="1602" spans="25:30">
      <c r="Y1602" s="22">
        <v>1.7989999999999999</v>
      </c>
      <c r="Z1602" s="23">
        <f t="shared" si="146"/>
        <v>1.0799000000000001</v>
      </c>
      <c r="AA1602" s="23">
        <f t="shared" si="147"/>
        <v>1.2598000000000003</v>
      </c>
      <c r="AB1602" s="23">
        <f t="shared" si="148"/>
        <v>1.3597999999999999</v>
      </c>
      <c r="AC1602" s="23">
        <f t="shared" si="149"/>
        <v>1.4598</v>
      </c>
      <c r="AD1602" s="23">
        <f t="shared" si="150"/>
        <v>1.3597999999999999</v>
      </c>
    </row>
    <row r="1603" spans="25:30">
      <c r="Y1603" s="22">
        <v>1.8</v>
      </c>
      <c r="Z1603" s="23">
        <f t="shared" si="146"/>
        <v>1.08</v>
      </c>
      <c r="AA1603" s="23">
        <f t="shared" si="147"/>
        <v>1.2600000000000002</v>
      </c>
      <c r="AB1603" s="23">
        <f t="shared" si="148"/>
        <v>1.3599999999999999</v>
      </c>
      <c r="AC1603" s="23">
        <f t="shared" si="149"/>
        <v>1.46</v>
      </c>
      <c r="AD1603" s="23">
        <f t="shared" si="150"/>
        <v>1.3599999999999999</v>
      </c>
    </row>
    <row r="1604" spans="25:30">
      <c r="Y1604" s="22">
        <v>1.8009999999999999</v>
      </c>
      <c r="Z1604" s="23">
        <f t="shared" si="146"/>
        <v>1.0801000000000001</v>
      </c>
      <c r="AA1604" s="23">
        <f t="shared" si="147"/>
        <v>1.2602000000000002</v>
      </c>
      <c r="AB1604" s="23">
        <f t="shared" si="148"/>
        <v>1.3601999999999999</v>
      </c>
      <c r="AC1604" s="23">
        <f t="shared" si="149"/>
        <v>1.4601999999999999</v>
      </c>
      <c r="AD1604" s="23">
        <f t="shared" si="150"/>
        <v>1.3601999999999999</v>
      </c>
    </row>
    <row r="1605" spans="25:30">
      <c r="Y1605" s="22">
        <v>1.802</v>
      </c>
      <c r="Z1605" s="23">
        <f t="shared" si="146"/>
        <v>1.0802</v>
      </c>
      <c r="AA1605" s="23">
        <f t="shared" si="147"/>
        <v>1.2604000000000002</v>
      </c>
      <c r="AB1605" s="23">
        <f t="shared" si="148"/>
        <v>1.3603999999999998</v>
      </c>
      <c r="AC1605" s="23">
        <f t="shared" si="149"/>
        <v>1.4603999999999999</v>
      </c>
      <c r="AD1605" s="23">
        <f t="shared" si="150"/>
        <v>1.3603999999999998</v>
      </c>
    </row>
    <row r="1606" spans="25:30">
      <c r="Y1606" s="22">
        <v>1.8029999999999999</v>
      </c>
      <c r="Z1606" s="23">
        <f t="shared" si="146"/>
        <v>1.0803</v>
      </c>
      <c r="AA1606" s="23">
        <f t="shared" si="147"/>
        <v>1.2606000000000002</v>
      </c>
      <c r="AB1606" s="23">
        <f t="shared" si="148"/>
        <v>1.3605999999999998</v>
      </c>
      <c r="AC1606" s="23">
        <f t="shared" si="149"/>
        <v>1.4605999999999999</v>
      </c>
      <c r="AD1606" s="23">
        <f t="shared" si="150"/>
        <v>1.3605999999999998</v>
      </c>
    </row>
    <row r="1607" spans="25:30">
      <c r="Y1607" s="22">
        <v>1.804</v>
      </c>
      <c r="Z1607" s="23">
        <f t="shared" si="146"/>
        <v>1.0804</v>
      </c>
      <c r="AA1607" s="23">
        <f t="shared" si="147"/>
        <v>1.2608000000000001</v>
      </c>
      <c r="AB1607" s="23">
        <f t="shared" si="148"/>
        <v>1.3607999999999998</v>
      </c>
      <c r="AC1607" s="23">
        <f t="shared" si="149"/>
        <v>1.4608000000000001</v>
      </c>
      <c r="AD1607" s="23">
        <f t="shared" si="150"/>
        <v>1.3607999999999998</v>
      </c>
    </row>
    <row r="1608" spans="25:30">
      <c r="Y1608" s="22">
        <v>1.8049999999999999</v>
      </c>
      <c r="Z1608" s="23">
        <f t="shared" si="146"/>
        <v>1.0805</v>
      </c>
      <c r="AA1608" s="23">
        <f t="shared" si="147"/>
        <v>1.2610000000000001</v>
      </c>
      <c r="AB1608" s="23">
        <f t="shared" si="148"/>
        <v>1.3609999999999998</v>
      </c>
      <c r="AC1608" s="23">
        <f t="shared" si="149"/>
        <v>1.4610000000000001</v>
      </c>
      <c r="AD1608" s="23">
        <f t="shared" si="150"/>
        <v>1.3609999999999998</v>
      </c>
    </row>
    <row r="1609" spans="25:30">
      <c r="Y1609" s="22">
        <v>1.806</v>
      </c>
      <c r="Z1609" s="23">
        <f t="shared" si="146"/>
        <v>1.0806</v>
      </c>
      <c r="AA1609" s="23">
        <f t="shared" si="147"/>
        <v>1.2612000000000001</v>
      </c>
      <c r="AB1609" s="23">
        <f t="shared" si="148"/>
        <v>1.3611999999999997</v>
      </c>
      <c r="AC1609" s="23">
        <f t="shared" si="149"/>
        <v>1.4612000000000001</v>
      </c>
      <c r="AD1609" s="23">
        <f t="shared" si="150"/>
        <v>1.3611999999999997</v>
      </c>
    </row>
    <row r="1610" spans="25:30">
      <c r="Y1610" s="22">
        <v>1.8069999999999999</v>
      </c>
      <c r="Z1610" s="23">
        <f t="shared" si="146"/>
        <v>1.0807</v>
      </c>
      <c r="AA1610" s="23">
        <f t="shared" si="147"/>
        <v>1.2614000000000001</v>
      </c>
      <c r="AB1610" s="23">
        <f t="shared" si="148"/>
        <v>1.3613999999999997</v>
      </c>
      <c r="AC1610" s="23">
        <f t="shared" si="149"/>
        <v>1.4614</v>
      </c>
      <c r="AD1610" s="23">
        <f t="shared" si="150"/>
        <v>1.3613999999999997</v>
      </c>
    </row>
    <row r="1611" spans="25:30">
      <c r="Y1611" s="22">
        <v>1.8080000000000001</v>
      </c>
      <c r="Z1611" s="23">
        <f t="shared" si="146"/>
        <v>1.0808</v>
      </c>
      <c r="AA1611" s="23">
        <f t="shared" si="147"/>
        <v>1.2616000000000001</v>
      </c>
      <c r="AB1611" s="23">
        <f t="shared" si="148"/>
        <v>1.3615999999999997</v>
      </c>
      <c r="AC1611" s="23">
        <f t="shared" si="149"/>
        <v>1.4616</v>
      </c>
      <c r="AD1611" s="23">
        <f t="shared" si="150"/>
        <v>1.3615999999999997</v>
      </c>
    </row>
    <row r="1612" spans="25:30">
      <c r="Y1612" s="22">
        <v>1.8089999999999999</v>
      </c>
      <c r="Z1612" s="23">
        <f t="shared" si="146"/>
        <v>1.0809</v>
      </c>
      <c r="AA1612" s="23">
        <f t="shared" si="147"/>
        <v>1.2618</v>
      </c>
      <c r="AB1612" s="23">
        <f t="shared" si="148"/>
        <v>1.3617999999999997</v>
      </c>
      <c r="AC1612" s="23">
        <f t="shared" si="149"/>
        <v>1.4618</v>
      </c>
      <c r="AD1612" s="23">
        <f t="shared" si="150"/>
        <v>1.3617999999999997</v>
      </c>
    </row>
    <row r="1613" spans="25:30">
      <c r="Y1613" s="22">
        <v>1.81</v>
      </c>
      <c r="Z1613" s="23">
        <f t="shared" si="146"/>
        <v>1.081</v>
      </c>
      <c r="AA1613" s="23">
        <f t="shared" si="147"/>
        <v>1.2620000000000002</v>
      </c>
      <c r="AB1613" s="23">
        <f t="shared" si="148"/>
        <v>1.3619999999999999</v>
      </c>
      <c r="AC1613" s="23">
        <f t="shared" si="149"/>
        <v>1.462</v>
      </c>
      <c r="AD1613" s="23">
        <f t="shared" si="150"/>
        <v>1.3619999999999999</v>
      </c>
    </row>
    <row r="1614" spans="25:30">
      <c r="Y1614" s="22">
        <v>1.8109999999999999</v>
      </c>
      <c r="Z1614" s="23">
        <f t="shared" si="146"/>
        <v>1.0811000000000002</v>
      </c>
      <c r="AA1614" s="23">
        <f t="shared" si="147"/>
        <v>1.2622000000000002</v>
      </c>
      <c r="AB1614" s="23">
        <f t="shared" si="148"/>
        <v>1.3621999999999999</v>
      </c>
      <c r="AC1614" s="23">
        <f t="shared" si="149"/>
        <v>1.4621999999999999</v>
      </c>
      <c r="AD1614" s="23">
        <f t="shared" si="150"/>
        <v>1.3621999999999999</v>
      </c>
    </row>
    <row r="1615" spans="25:30">
      <c r="Y1615" s="22">
        <v>1.8120000000000001</v>
      </c>
      <c r="Z1615" s="23">
        <f t="shared" si="146"/>
        <v>1.0812000000000002</v>
      </c>
      <c r="AA1615" s="23">
        <f t="shared" si="147"/>
        <v>1.2624000000000002</v>
      </c>
      <c r="AB1615" s="23">
        <f t="shared" si="148"/>
        <v>1.3623999999999998</v>
      </c>
      <c r="AC1615" s="23">
        <f t="shared" si="149"/>
        <v>1.4624000000000001</v>
      </c>
      <c r="AD1615" s="23">
        <f t="shared" si="150"/>
        <v>1.3623999999999998</v>
      </c>
    </row>
    <row r="1616" spans="25:30">
      <c r="Y1616" s="22">
        <v>1.8129999999999999</v>
      </c>
      <c r="Z1616" s="23">
        <f t="shared" si="146"/>
        <v>1.0813000000000001</v>
      </c>
      <c r="AA1616" s="23">
        <f t="shared" si="147"/>
        <v>1.2626000000000002</v>
      </c>
      <c r="AB1616" s="23">
        <f t="shared" si="148"/>
        <v>1.3625999999999998</v>
      </c>
      <c r="AC1616" s="23">
        <f t="shared" si="149"/>
        <v>1.4626000000000001</v>
      </c>
      <c r="AD1616" s="23">
        <f t="shared" si="150"/>
        <v>1.3625999999999998</v>
      </c>
    </row>
    <row r="1617" spans="25:30">
      <c r="Y1617" s="22">
        <v>1.8140000000000001</v>
      </c>
      <c r="Z1617" s="23">
        <f t="shared" si="146"/>
        <v>1.0814000000000001</v>
      </c>
      <c r="AA1617" s="23">
        <f t="shared" si="147"/>
        <v>1.2628000000000001</v>
      </c>
      <c r="AB1617" s="23">
        <f t="shared" si="148"/>
        <v>1.3627999999999998</v>
      </c>
      <c r="AC1617" s="23">
        <f t="shared" si="149"/>
        <v>1.4628000000000001</v>
      </c>
      <c r="AD1617" s="23">
        <f t="shared" si="150"/>
        <v>1.3627999999999998</v>
      </c>
    </row>
    <row r="1618" spans="25:30">
      <c r="Y1618" s="22">
        <v>1.8149999999999999</v>
      </c>
      <c r="Z1618" s="23">
        <f t="shared" si="146"/>
        <v>1.0815000000000001</v>
      </c>
      <c r="AA1618" s="23">
        <f t="shared" si="147"/>
        <v>1.2630000000000001</v>
      </c>
      <c r="AB1618" s="23">
        <f t="shared" si="148"/>
        <v>1.3629999999999998</v>
      </c>
      <c r="AC1618" s="23">
        <f t="shared" si="149"/>
        <v>1.4630000000000001</v>
      </c>
      <c r="AD1618" s="23">
        <f t="shared" si="150"/>
        <v>1.3629999999999998</v>
      </c>
    </row>
    <row r="1619" spans="25:30">
      <c r="Y1619" s="22">
        <v>1.8160000000000001</v>
      </c>
      <c r="Z1619" s="23">
        <f t="shared" si="146"/>
        <v>1.0816000000000001</v>
      </c>
      <c r="AA1619" s="23">
        <f t="shared" si="147"/>
        <v>1.2632000000000001</v>
      </c>
      <c r="AB1619" s="23">
        <f t="shared" si="148"/>
        <v>1.3631999999999997</v>
      </c>
      <c r="AC1619" s="23">
        <f t="shared" si="149"/>
        <v>1.4632000000000001</v>
      </c>
      <c r="AD1619" s="23">
        <f t="shared" si="150"/>
        <v>1.3631999999999997</v>
      </c>
    </row>
    <row r="1620" spans="25:30">
      <c r="Y1620" s="22">
        <v>1.8169999999999999</v>
      </c>
      <c r="Z1620" s="23">
        <f t="shared" si="146"/>
        <v>1.0817000000000001</v>
      </c>
      <c r="AA1620" s="23">
        <f t="shared" si="147"/>
        <v>1.2634000000000001</v>
      </c>
      <c r="AB1620" s="23">
        <f t="shared" si="148"/>
        <v>1.3633999999999997</v>
      </c>
      <c r="AC1620" s="23">
        <f t="shared" si="149"/>
        <v>1.4634</v>
      </c>
      <c r="AD1620" s="23">
        <f t="shared" si="150"/>
        <v>1.3633999999999997</v>
      </c>
    </row>
    <row r="1621" spans="25:30">
      <c r="Y1621" s="22">
        <v>1.8180000000000001</v>
      </c>
      <c r="Z1621" s="23">
        <f t="shared" si="146"/>
        <v>1.0818000000000001</v>
      </c>
      <c r="AA1621" s="23">
        <f t="shared" si="147"/>
        <v>1.2636000000000003</v>
      </c>
      <c r="AB1621" s="23">
        <f t="shared" si="148"/>
        <v>1.3635999999999999</v>
      </c>
      <c r="AC1621" s="23">
        <f t="shared" si="149"/>
        <v>1.4636</v>
      </c>
      <c r="AD1621" s="23">
        <f t="shared" si="150"/>
        <v>1.3635999999999999</v>
      </c>
    </row>
    <row r="1622" spans="25:30">
      <c r="Y1622" s="22">
        <v>1.819</v>
      </c>
      <c r="Z1622" s="23">
        <f t="shared" si="146"/>
        <v>1.0819000000000001</v>
      </c>
      <c r="AA1622" s="23">
        <f t="shared" si="147"/>
        <v>1.2638000000000003</v>
      </c>
      <c r="AB1622" s="23">
        <f t="shared" si="148"/>
        <v>1.3637999999999999</v>
      </c>
      <c r="AC1622" s="23">
        <f t="shared" si="149"/>
        <v>1.4638</v>
      </c>
      <c r="AD1622" s="23">
        <f t="shared" si="150"/>
        <v>1.3637999999999999</v>
      </c>
    </row>
    <row r="1623" spans="25:30">
      <c r="Y1623" s="22">
        <v>1.82</v>
      </c>
      <c r="Z1623" s="23">
        <f t="shared" si="146"/>
        <v>1.0820000000000001</v>
      </c>
      <c r="AA1623" s="23">
        <f t="shared" si="147"/>
        <v>1.2640000000000002</v>
      </c>
      <c r="AB1623" s="23">
        <f t="shared" si="148"/>
        <v>1.3639999999999999</v>
      </c>
      <c r="AC1623" s="23">
        <f t="shared" si="149"/>
        <v>1.464</v>
      </c>
      <c r="AD1623" s="23">
        <f t="shared" si="150"/>
        <v>1.3639999999999999</v>
      </c>
    </row>
    <row r="1624" spans="25:30">
      <c r="Y1624" s="22">
        <v>1.821</v>
      </c>
      <c r="Z1624" s="23">
        <f t="shared" si="146"/>
        <v>1.0821000000000001</v>
      </c>
      <c r="AA1624" s="23">
        <f t="shared" si="147"/>
        <v>1.2642000000000002</v>
      </c>
      <c r="AB1624" s="23">
        <f t="shared" si="148"/>
        <v>1.3641999999999999</v>
      </c>
      <c r="AC1624" s="23">
        <f t="shared" si="149"/>
        <v>1.4641999999999999</v>
      </c>
      <c r="AD1624" s="23">
        <f t="shared" si="150"/>
        <v>1.3641999999999999</v>
      </c>
    </row>
    <row r="1625" spans="25:30">
      <c r="Y1625" s="22">
        <v>1.8220000000000001</v>
      </c>
      <c r="Z1625" s="23">
        <f t="shared" si="146"/>
        <v>1.0822000000000001</v>
      </c>
      <c r="AA1625" s="23">
        <f t="shared" si="147"/>
        <v>1.2644000000000002</v>
      </c>
      <c r="AB1625" s="23">
        <f t="shared" si="148"/>
        <v>1.3643999999999998</v>
      </c>
      <c r="AC1625" s="23">
        <f t="shared" si="149"/>
        <v>1.4643999999999999</v>
      </c>
      <c r="AD1625" s="23">
        <f t="shared" si="150"/>
        <v>1.3643999999999998</v>
      </c>
    </row>
    <row r="1626" spans="25:30">
      <c r="Y1626" s="22">
        <v>1.823</v>
      </c>
      <c r="Z1626" s="23">
        <f t="shared" si="146"/>
        <v>1.0823</v>
      </c>
      <c r="AA1626" s="23">
        <f t="shared" si="147"/>
        <v>1.2646000000000002</v>
      </c>
      <c r="AB1626" s="23">
        <f t="shared" si="148"/>
        <v>1.3645999999999998</v>
      </c>
      <c r="AC1626" s="23">
        <f t="shared" si="149"/>
        <v>1.4645999999999999</v>
      </c>
      <c r="AD1626" s="23">
        <f t="shared" si="150"/>
        <v>1.3645999999999998</v>
      </c>
    </row>
    <row r="1627" spans="25:30">
      <c r="Y1627" s="22">
        <v>1.8240000000000001</v>
      </c>
      <c r="Z1627" s="23">
        <f t="shared" si="146"/>
        <v>1.0824</v>
      </c>
      <c r="AA1627" s="23">
        <f t="shared" si="147"/>
        <v>1.2648000000000001</v>
      </c>
      <c r="AB1627" s="23">
        <f t="shared" si="148"/>
        <v>1.3647999999999998</v>
      </c>
      <c r="AC1627" s="23">
        <f t="shared" si="149"/>
        <v>1.4648000000000001</v>
      </c>
      <c r="AD1627" s="23">
        <f t="shared" si="150"/>
        <v>1.3647999999999998</v>
      </c>
    </row>
    <row r="1628" spans="25:30">
      <c r="Y1628" s="22">
        <v>1.825</v>
      </c>
      <c r="Z1628" s="23">
        <f t="shared" si="146"/>
        <v>1.0825</v>
      </c>
      <c r="AA1628" s="23">
        <f t="shared" si="147"/>
        <v>1.2650000000000001</v>
      </c>
      <c r="AB1628" s="23">
        <f t="shared" si="148"/>
        <v>1.3649999999999998</v>
      </c>
      <c r="AC1628" s="23">
        <f t="shared" si="149"/>
        <v>1.4650000000000001</v>
      </c>
      <c r="AD1628" s="23">
        <f t="shared" si="150"/>
        <v>1.3649999999999998</v>
      </c>
    </row>
    <row r="1629" spans="25:30">
      <c r="Y1629" s="22">
        <v>1.8260000000000001</v>
      </c>
      <c r="Z1629" s="23">
        <f t="shared" si="146"/>
        <v>1.0826</v>
      </c>
      <c r="AA1629" s="23">
        <f t="shared" si="147"/>
        <v>1.2652000000000001</v>
      </c>
      <c r="AB1629" s="23">
        <f t="shared" si="148"/>
        <v>1.3651999999999997</v>
      </c>
      <c r="AC1629" s="23">
        <f t="shared" si="149"/>
        <v>1.4652000000000001</v>
      </c>
      <c r="AD1629" s="23">
        <f t="shared" si="150"/>
        <v>1.3651999999999997</v>
      </c>
    </row>
    <row r="1630" spans="25:30">
      <c r="Y1630" s="22">
        <v>1.827</v>
      </c>
      <c r="Z1630" s="23">
        <f t="shared" si="146"/>
        <v>1.0827</v>
      </c>
      <c r="AA1630" s="23">
        <f t="shared" si="147"/>
        <v>1.2654000000000001</v>
      </c>
      <c r="AB1630" s="23">
        <f t="shared" si="148"/>
        <v>1.3653999999999997</v>
      </c>
      <c r="AC1630" s="23">
        <f t="shared" si="149"/>
        <v>1.4654</v>
      </c>
      <c r="AD1630" s="23">
        <f t="shared" si="150"/>
        <v>1.3653999999999997</v>
      </c>
    </row>
    <row r="1631" spans="25:30">
      <c r="Y1631" s="22">
        <v>1.8280000000000001</v>
      </c>
      <c r="Z1631" s="23">
        <f t="shared" si="146"/>
        <v>1.0828</v>
      </c>
      <c r="AA1631" s="23">
        <f t="shared" si="147"/>
        <v>1.2656000000000001</v>
      </c>
      <c r="AB1631" s="23">
        <f t="shared" si="148"/>
        <v>1.3655999999999997</v>
      </c>
      <c r="AC1631" s="23">
        <f t="shared" si="149"/>
        <v>1.4656</v>
      </c>
      <c r="AD1631" s="23">
        <f t="shared" si="150"/>
        <v>1.3655999999999997</v>
      </c>
    </row>
    <row r="1632" spans="25:30">
      <c r="Y1632" s="22">
        <v>1.829</v>
      </c>
      <c r="Z1632" s="23">
        <f t="shared" si="146"/>
        <v>1.0829</v>
      </c>
      <c r="AA1632" s="23">
        <f t="shared" si="147"/>
        <v>1.2658</v>
      </c>
      <c r="AB1632" s="23">
        <f t="shared" si="148"/>
        <v>1.3657999999999997</v>
      </c>
      <c r="AC1632" s="23">
        <f t="shared" si="149"/>
        <v>1.4658</v>
      </c>
      <c r="AD1632" s="23">
        <f t="shared" si="150"/>
        <v>1.3657999999999997</v>
      </c>
    </row>
    <row r="1633" spans="25:30">
      <c r="Y1633" s="22">
        <v>1.83</v>
      </c>
      <c r="Z1633" s="23">
        <f t="shared" si="146"/>
        <v>1.0830000000000002</v>
      </c>
      <c r="AA1633" s="23">
        <f t="shared" si="147"/>
        <v>1.2660000000000002</v>
      </c>
      <c r="AB1633" s="23">
        <f t="shared" si="148"/>
        <v>1.3659999999999999</v>
      </c>
      <c r="AC1633" s="23">
        <f t="shared" si="149"/>
        <v>1.466</v>
      </c>
      <c r="AD1633" s="23">
        <f t="shared" si="150"/>
        <v>1.3659999999999999</v>
      </c>
    </row>
    <row r="1634" spans="25:30">
      <c r="Y1634" s="22">
        <v>1.831</v>
      </c>
      <c r="Z1634" s="23">
        <f t="shared" si="146"/>
        <v>1.0831</v>
      </c>
      <c r="AA1634" s="23">
        <f t="shared" si="147"/>
        <v>1.2662000000000002</v>
      </c>
      <c r="AB1634" s="23">
        <f t="shared" si="148"/>
        <v>1.3661999999999999</v>
      </c>
      <c r="AC1634" s="23">
        <f t="shared" si="149"/>
        <v>1.4661999999999999</v>
      </c>
      <c r="AD1634" s="23">
        <f t="shared" si="150"/>
        <v>1.3661999999999999</v>
      </c>
    </row>
    <row r="1635" spans="25:30">
      <c r="Y1635" s="22">
        <v>1.8320000000000001</v>
      </c>
      <c r="Z1635" s="23">
        <f t="shared" si="146"/>
        <v>1.0832000000000002</v>
      </c>
      <c r="AA1635" s="23">
        <f t="shared" si="147"/>
        <v>1.2664000000000002</v>
      </c>
      <c r="AB1635" s="23">
        <f t="shared" si="148"/>
        <v>1.3663999999999998</v>
      </c>
      <c r="AC1635" s="23">
        <f t="shared" si="149"/>
        <v>1.4664000000000001</v>
      </c>
      <c r="AD1635" s="23">
        <f t="shared" si="150"/>
        <v>1.3663999999999998</v>
      </c>
    </row>
    <row r="1636" spans="25:30">
      <c r="Y1636" s="22">
        <v>1.833</v>
      </c>
      <c r="Z1636" s="23">
        <f t="shared" si="146"/>
        <v>1.0833000000000002</v>
      </c>
      <c r="AA1636" s="23">
        <f t="shared" si="147"/>
        <v>1.2666000000000002</v>
      </c>
      <c r="AB1636" s="23">
        <f t="shared" si="148"/>
        <v>1.3665999999999998</v>
      </c>
      <c r="AC1636" s="23">
        <f t="shared" si="149"/>
        <v>1.4666000000000001</v>
      </c>
      <c r="AD1636" s="23">
        <f t="shared" si="150"/>
        <v>1.3665999999999998</v>
      </c>
    </row>
    <row r="1637" spans="25:30">
      <c r="Y1637" s="22">
        <v>1.8340000000000001</v>
      </c>
      <c r="Z1637" s="23">
        <f t="shared" ref="Z1637:Z1700" si="151">FORECAST(Y1637,$AH$6:$AH$7,$AG$6:$AG$7)</f>
        <v>1.0834000000000001</v>
      </c>
      <c r="AA1637" s="23">
        <f t="shared" ref="AA1637:AA1700" si="152">FORECAST(Y1637,$AH$12:$AH$13,$AG$12:$AG$13)</f>
        <v>1.2668000000000001</v>
      </c>
      <c r="AB1637" s="23">
        <f t="shared" ref="AB1637:AB1700" si="153">FORECAST(Y1637,$AH$18:$AH$19,$AG$18:$AG$19)</f>
        <v>1.3667999999999998</v>
      </c>
      <c r="AC1637" s="23">
        <f t="shared" ref="AC1637:AC1700" si="154">FORECAST(Y1637,$AH$24:$AH$25,$AG$24:$AG$25)</f>
        <v>1.4668000000000001</v>
      </c>
      <c r="AD1637" s="23">
        <f t="shared" ref="AD1637:AD1700" si="155">FORECAST(Y1637,$AH$30:$AH$31,$AG$30:$AG$31)</f>
        <v>1.3667999999999998</v>
      </c>
    </row>
    <row r="1638" spans="25:30">
      <c r="Y1638" s="22">
        <v>1.835</v>
      </c>
      <c r="Z1638" s="23">
        <f t="shared" si="151"/>
        <v>1.0835000000000001</v>
      </c>
      <c r="AA1638" s="23">
        <f t="shared" si="152"/>
        <v>1.2670000000000001</v>
      </c>
      <c r="AB1638" s="23">
        <f t="shared" si="153"/>
        <v>1.3669999999999998</v>
      </c>
      <c r="AC1638" s="23">
        <f t="shared" si="154"/>
        <v>1.4670000000000001</v>
      </c>
      <c r="AD1638" s="23">
        <f t="shared" si="155"/>
        <v>1.3669999999999998</v>
      </c>
    </row>
    <row r="1639" spans="25:30">
      <c r="Y1639" s="22">
        <v>1.8360000000000001</v>
      </c>
      <c r="Z1639" s="23">
        <f t="shared" si="151"/>
        <v>1.0836000000000001</v>
      </c>
      <c r="AA1639" s="23">
        <f t="shared" si="152"/>
        <v>1.2672000000000001</v>
      </c>
      <c r="AB1639" s="23">
        <f t="shared" si="153"/>
        <v>1.3671999999999997</v>
      </c>
      <c r="AC1639" s="23">
        <f t="shared" si="154"/>
        <v>1.4672000000000001</v>
      </c>
      <c r="AD1639" s="23">
        <f t="shared" si="155"/>
        <v>1.3671999999999997</v>
      </c>
    </row>
    <row r="1640" spans="25:30">
      <c r="Y1640" s="22">
        <v>1.837</v>
      </c>
      <c r="Z1640" s="23">
        <f t="shared" si="151"/>
        <v>1.0837000000000001</v>
      </c>
      <c r="AA1640" s="23">
        <f t="shared" si="152"/>
        <v>1.2674000000000001</v>
      </c>
      <c r="AB1640" s="23">
        <f t="shared" si="153"/>
        <v>1.3673999999999997</v>
      </c>
      <c r="AC1640" s="23">
        <f t="shared" si="154"/>
        <v>1.4674</v>
      </c>
      <c r="AD1640" s="23">
        <f t="shared" si="155"/>
        <v>1.3673999999999997</v>
      </c>
    </row>
    <row r="1641" spans="25:30">
      <c r="Y1641" s="22">
        <v>1.8380000000000001</v>
      </c>
      <c r="Z1641" s="23">
        <f t="shared" si="151"/>
        <v>1.0838000000000001</v>
      </c>
      <c r="AA1641" s="23">
        <f t="shared" si="152"/>
        <v>1.2676000000000003</v>
      </c>
      <c r="AB1641" s="23">
        <f t="shared" si="153"/>
        <v>1.3675999999999999</v>
      </c>
      <c r="AC1641" s="23">
        <f t="shared" si="154"/>
        <v>1.4676</v>
      </c>
      <c r="AD1641" s="23">
        <f t="shared" si="155"/>
        <v>1.3675999999999999</v>
      </c>
    </row>
    <row r="1642" spans="25:30">
      <c r="Y1642" s="22">
        <v>1.839</v>
      </c>
      <c r="Z1642" s="23">
        <f t="shared" si="151"/>
        <v>1.0839000000000001</v>
      </c>
      <c r="AA1642" s="23">
        <f t="shared" si="152"/>
        <v>1.2678000000000003</v>
      </c>
      <c r="AB1642" s="23">
        <f t="shared" si="153"/>
        <v>1.3677999999999999</v>
      </c>
      <c r="AC1642" s="23">
        <f t="shared" si="154"/>
        <v>1.4678</v>
      </c>
      <c r="AD1642" s="23">
        <f t="shared" si="155"/>
        <v>1.3677999999999999</v>
      </c>
    </row>
    <row r="1643" spans="25:30">
      <c r="Y1643" s="22">
        <v>1.84</v>
      </c>
      <c r="Z1643" s="23">
        <f t="shared" si="151"/>
        <v>1.0840000000000001</v>
      </c>
      <c r="AA1643" s="23">
        <f t="shared" si="152"/>
        <v>1.2680000000000002</v>
      </c>
      <c r="AB1643" s="23">
        <f t="shared" si="153"/>
        <v>1.3679999999999999</v>
      </c>
      <c r="AC1643" s="23">
        <f t="shared" si="154"/>
        <v>1.468</v>
      </c>
      <c r="AD1643" s="23">
        <f t="shared" si="155"/>
        <v>1.3679999999999999</v>
      </c>
    </row>
    <row r="1644" spans="25:30">
      <c r="Y1644" s="22">
        <v>1.841</v>
      </c>
      <c r="Z1644" s="23">
        <f t="shared" si="151"/>
        <v>1.0841000000000001</v>
      </c>
      <c r="AA1644" s="23">
        <f t="shared" si="152"/>
        <v>1.2682000000000002</v>
      </c>
      <c r="AB1644" s="23">
        <f t="shared" si="153"/>
        <v>1.3681999999999999</v>
      </c>
      <c r="AC1644" s="23">
        <f t="shared" si="154"/>
        <v>1.4681999999999999</v>
      </c>
      <c r="AD1644" s="23">
        <f t="shared" si="155"/>
        <v>1.3681999999999999</v>
      </c>
    </row>
    <row r="1645" spans="25:30">
      <c r="Y1645" s="22">
        <v>1.8420000000000001</v>
      </c>
      <c r="Z1645" s="23">
        <f t="shared" si="151"/>
        <v>1.0842000000000001</v>
      </c>
      <c r="AA1645" s="23">
        <f t="shared" si="152"/>
        <v>1.2684000000000002</v>
      </c>
      <c r="AB1645" s="23">
        <f t="shared" si="153"/>
        <v>1.3683999999999998</v>
      </c>
      <c r="AC1645" s="23">
        <f t="shared" si="154"/>
        <v>1.4683999999999999</v>
      </c>
      <c r="AD1645" s="23">
        <f t="shared" si="155"/>
        <v>1.3683999999999998</v>
      </c>
    </row>
    <row r="1646" spans="25:30">
      <c r="Y1646" s="22">
        <v>1.843</v>
      </c>
      <c r="Z1646" s="23">
        <f t="shared" si="151"/>
        <v>1.0843</v>
      </c>
      <c r="AA1646" s="23">
        <f t="shared" si="152"/>
        <v>1.2686000000000002</v>
      </c>
      <c r="AB1646" s="23">
        <f t="shared" si="153"/>
        <v>1.3685999999999998</v>
      </c>
      <c r="AC1646" s="23">
        <f t="shared" si="154"/>
        <v>1.4685999999999999</v>
      </c>
      <c r="AD1646" s="23">
        <f t="shared" si="155"/>
        <v>1.3685999999999998</v>
      </c>
    </row>
    <row r="1647" spans="25:30">
      <c r="Y1647" s="22">
        <v>1.8440000000000001</v>
      </c>
      <c r="Z1647" s="23">
        <f t="shared" si="151"/>
        <v>1.0844</v>
      </c>
      <c r="AA1647" s="23">
        <f t="shared" si="152"/>
        <v>1.2688000000000001</v>
      </c>
      <c r="AB1647" s="23">
        <f t="shared" si="153"/>
        <v>1.3687999999999998</v>
      </c>
      <c r="AC1647" s="23">
        <f t="shared" si="154"/>
        <v>1.4688000000000001</v>
      </c>
      <c r="AD1647" s="23">
        <f t="shared" si="155"/>
        <v>1.3687999999999998</v>
      </c>
    </row>
    <row r="1648" spans="25:30">
      <c r="Y1648" s="22">
        <v>1.845</v>
      </c>
      <c r="Z1648" s="23">
        <f t="shared" si="151"/>
        <v>1.0845</v>
      </c>
      <c r="AA1648" s="23">
        <f t="shared" si="152"/>
        <v>1.2690000000000001</v>
      </c>
      <c r="AB1648" s="23">
        <f t="shared" si="153"/>
        <v>1.3689999999999998</v>
      </c>
      <c r="AC1648" s="23">
        <f t="shared" si="154"/>
        <v>1.4690000000000001</v>
      </c>
      <c r="AD1648" s="23">
        <f t="shared" si="155"/>
        <v>1.3689999999999998</v>
      </c>
    </row>
    <row r="1649" spans="25:30">
      <c r="Y1649" s="22">
        <v>1.8460000000000001</v>
      </c>
      <c r="Z1649" s="23">
        <f t="shared" si="151"/>
        <v>1.0846</v>
      </c>
      <c r="AA1649" s="23">
        <f t="shared" si="152"/>
        <v>1.2692000000000001</v>
      </c>
      <c r="AB1649" s="23">
        <f t="shared" si="153"/>
        <v>1.3691999999999998</v>
      </c>
      <c r="AC1649" s="23">
        <f t="shared" si="154"/>
        <v>1.4692000000000001</v>
      </c>
      <c r="AD1649" s="23">
        <f t="shared" si="155"/>
        <v>1.3691999999999998</v>
      </c>
    </row>
    <row r="1650" spans="25:30">
      <c r="Y1650" s="22">
        <v>1.847</v>
      </c>
      <c r="Z1650" s="23">
        <f t="shared" si="151"/>
        <v>1.0847</v>
      </c>
      <c r="AA1650" s="23">
        <f t="shared" si="152"/>
        <v>1.2694000000000001</v>
      </c>
      <c r="AB1650" s="23">
        <f t="shared" si="153"/>
        <v>1.3693999999999997</v>
      </c>
      <c r="AC1650" s="23">
        <f t="shared" si="154"/>
        <v>1.4694</v>
      </c>
      <c r="AD1650" s="23">
        <f t="shared" si="155"/>
        <v>1.3693999999999997</v>
      </c>
    </row>
    <row r="1651" spans="25:30">
      <c r="Y1651" s="22">
        <v>1.8480000000000001</v>
      </c>
      <c r="Z1651" s="23">
        <f t="shared" si="151"/>
        <v>1.0848</v>
      </c>
      <c r="AA1651" s="23">
        <f t="shared" si="152"/>
        <v>1.2696000000000001</v>
      </c>
      <c r="AB1651" s="23">
        <f t="shared" si="153"/>
        <v>1.3695999999999997</v>
      </c>
      <c r="AC1651" s="23">
        <f t="shared" si="154"/>
        <v>1.4696</v>
      </c>
      <c r="AD1651" s="23">
        <f t="shared" si="155"/>
        <v>1.3695999999999997</v>
      </c>
    </row>
    <row r="1652" spans="25:30">
      <c r="Y1652" s="22">
        <v>1.849</v>
      </c>
      <c r="Z1652" s="23">
        <f t="shared" si="151"/>
        <v>1.0849000000000002</v>
      </c>
      <c r="AA1652" s="23">
        <f t="shared" si="152"/>
        <v>1.2698</v>
      </c>
      <c r="AB1652" s="23">
        <f t="shared" si="153"/>
        <v>1.3697999999999997</v>
      </c>
      <c r="AC1652" s="23">
        <f t="shared" si="154"/>
        <v>1.4698</v>
      </c>
      <c r="AD1652" s="23">
        <f t="shared" si="155"/>
        <v>1.3697999999999997</v>
      </c>
    </row>
    <row r="1653" spans="25:30">
      <c r="Y1653" s="22">
        <v>1.85</v>
      </c>
      <c r="Z1653" s="23">
        <f t="shared" si="151"/>
        <v>1.085</v>
      </c>
      <c r="AA1653" s="23">
        <f t="shared" si="152"/>
        <v>1.2700000000000002</v>
      </c>
      <c r="AB1653" s="23">
        <f t="shared" si="153"/>
        <v>1.3699999999999999</v>
      </c>
      <c r="AC1653" s="23">
        <f t="shared" si="154"/>
        <v>1.47</v>
      </c>
      <c r="AD1653" s="23">
        <f t="shared" si="155"/>
        <v>1.3699999999999999</v>
      </c>
    </row>
    <row r="1654" spans="25:30">
      <c r="Y1654" s="22">
        <v>1.851</v>
      </c>
      <c r="Z1654" s="23">
        <f t="shared" si="151"/>
        <v>1.0851000000000002</v>
      </c>
      <c r="AA1654" s="23">
        <f t="shared" si="152"/>
        <v>1.2702000000000002</v>
      </c>
      <c r="AB1654" s="23">
        <f t="shared" si="153"/>
        <v>1.3701999999999999</v>
      </c>
      <c r="AC1654" s="23">
        <f t="shared" si="154"/>
        <v>1.4702</v>
      </c>
      <c r="AD1654" s="23">
        <f t="shared" si="155"/>
        <v>1.3701999999999999</v>
      </c>
    </row>
    <row r="1655" spans="25:30">
      <c r="Y1655" s="22">
        <v>1.8520000000000001</v>
      </c>
      <c r="Z1655" s="23">
        <f t="shared" si="151"/>
        <v>1.0852000000000002</v>
      </c>
      <c r="AA1655" s="23">
        <f t="shared" si="152"/>
        <v>1.2704000000000002</v>
      </c>
      <c r="AB1655" s="23">
        <f t="shared" si="153"/>
        <v>1.3703999999999998</v>
      </c>
      <c r="AC1655" s="23">
        <f t="shared" si="154"/>
        <v>1.4704000000000002</v>
      </c>
      <c r="AD1655" s="23">
        <f t="shared" si="155"/>
        <v>1.3703999999999998</v>
      </c>
    </row>
    <row r="1656" spans="25:30">
      <c r="Y1656" s="22">
        <v>1.853</v>
      </c>
      <c r="Z1656" s="23">
        <f t="shared" si="151"/>
        <v>1.0853000000000002</v>
      </c>
      <c r="AA1656" s="23">
        <f t="shared" si="152"/>
        <v>1.2706000000000002</v>
      </c>
      <c r="AB1656" s="23">
        <f t="shared" si="153"/>
        <v>1.3705999999999998</v>
      </c>
      <c r="AC1656" s="23">
        <f t="shared" si="154"/>
        <v>1.4706000000000001</v>
      </c>
      <c r="AD1656" s="23">
        <f t="shared" si="155"/>
        <v>1.3705999999999998</v>
      </c>
    </row>
    <row r="1657" spans="25:30">
      <c r="Y1657" s="22">
        <v>1.8540000000000001</v>
      </c>
      <c r="Z1657" s="23">
        <f t="shared" si="151"/>
        <v>1.0854000000000001</v>
      </c>
      <c r="AA1657" s="23">
        <f t="shared" si="152"/>
        <v>1.2708000000000002</v>
      </c>
      <c r="AB1657" s="23">
        <f t="shared" si="153"/>
        <v>1.3707999999999998</v>
      </c>
      <c r="AC1657" s="23">
        <f t="shared" si="154"/>
        <v>1.4708000000000001</v>
      </c>
      <c r="AD1657" s="23">
        <f t="shared" si="155"/>
        <v>1.3707999999999998</v>
      </c>
    </row>
    <row r="1658" spans="25:30">
      <c r="Y1658" s="22">
        <v>1.855</v>
      </c>
      <c r="Z1658" s="23">
        <f t="shared" si="151"/>
        <v>1.0855000000000001</v>
      </c>
      <c r="AA1658" s="23">
        <f t="shared" si="152"/>
        <v>1.2710000000000001</v>
      </c>
      <c r="AB1658" s="23">
        <f t="shared" si="153"/>
        <v>1.3709999999999998</v>
      </c>
      <c r="AC1658" s="23">
        <f t="shared" si="154"/>
        <v>1.4710000000000001</v>
      </c>
      <c r="AD1658" s="23">
        <f t="shared" si="155"/>
        <v>1.3709999999999998</v>
      </c>
    </row>
    <row r="1659" spans="25:30">
      <c r="Y1659" s="22">
        <v>1.8560000000000001</v>
      </c>
      <c r="Z1659" s="23">
        <f t="shared" si="151"/>
        <v>1.0856000000000001</v>
      </c>
      <c r="AA1659" s="23">
        <f t="shared" si="152"/>
        <v>1.2712000000000001</v>
      </c>
      <c r="AB1659" s="23">
        <f t="shared" si="153"/>
        <v>1.3711999999999998</v>
      </c>
      <c r="AC1659" s="23">
        <f t="shared" si="154"/>
        <v>1.4712000000000001</v>
      </c>
      <c r="AD1659" s="23">
        <f t="shared" si="155"/>
        <v>1.3711999999999998</v>
      </c>
    </row>
    <row r="1660" spans="25:30">
      <c r="Y1660" s="22">
        <v>1.857</v>
      </c>
      <c r="Z1660" s="23">
        <f t="shared" si="151"/>
        <v>1.0857000000000001</v>
      </c>
      <c r="AA1660" s="23">
        <f t="shared" si="152"/>
        <v>1.2714000000000001</v>
      </c>
      <c r="AB1660" s="23">
        <f t="shared" si="153"/>
        <v>1.3713999999999997</v>
      </c>
      <c r="AC1660" s="23">
        <f t="shared" si="154"/>
        <v>1.4714</v>
      </c>
      <c r="AD1660" s="23">
        <f t="shared" si="155"/>
        <v>1.3713999999999997</v>
      </c>
    </row>
    <row r="1661" spans="25:30">
      <c r="Y1661" s="22">
        <v>1.8580000000000001</v>
      </c>
      <c r="Z1661" s="23">
        <f t="shared" si="151"/>
        <v>1.0858000000000001</v>
      </c>
      <c r="AA1661" s="23">
        <f t="shared" si="152"/>
        <v>1.2716000000000003</v>
      </c>
      <c r="AB1661" s="23">
        <f t="shared" si="153"/>
        <v>1.3715999999999999</v>
      </c>
      <c r="AC1661" s="23">
        <f t="shared" si="154"/>
        <v>1.4716</v>
      </c>
      <c r="AD1661" s="23">
        <f t="shared" si="155"/>
        <v>1.3715999999999999</v>
      </c>
    </row>
    <row r="1662" spans="25:30">
      <c r="Y1662" s="22">
        <v>1.859</v>
      </c>
      <c r="Z1662" s="23">
        <f t="shared" si="151"/>
        <v>1.0859000000000001</v>
      </c>
      <c r="AA1662" s="23">
        <f t="shared" si="152"/>
        <v>1.2718000000000003</v>
      </c>
      <c r="AB1662" s="23">
        <f t="shared" si="153"/>
        <v>1.3717999999999999</v>
      </c>
      <c r="AC1662" s="23">
        <f t="shared" si="154"/>
        <v>1.4718</v>
      </c>
      <c r="AD1662" s="23">
        <f t="shared" si="155"/>
        <v>1.3717999999999999</v>
      </c>
    </row>
    <row r="1663" spans="25:30">
      <c r="Y1663" s="22">
        <v>1.86</v>
      </c>
      <c r="Z1663" s="23">
        <f t="shared" si="151"/>
        <v>1.0860000000000001</v>
      </c>
      <c r="AA1663" s="23">
        <f t="shared" si="152"/>
        <v>1.2720000000000002</v>
      </c>
      <c r="AB1663" s="23">
        <f t="shared" si="153"/>
        <v>1.3719999999999999</v>
      </c>
      <c r="AC1663" s="23">
        <f t="shared" si="154"/>
        <v>1.472</v>
      </c>
      <c r="AD1663" s="23">
        <f t="shared" si="155"/>
        <v>1.3719999999999999</v>
      </c>
    </row>
    <row r="1664" spans="25:30">
      <c r="Y1664" s="22">
        <v>1.861</v>
      </c>
      <c r="Z1664" s="23">
        <f t="shared" si="151"/>
        <v>1.0861000000000001</v>
      </c>
      <c r="AA1664" s="23">
        <f t="shared" si="152"/>
        <v>1.2722000000000002</v>
      </c>
      <c r="AB1664" s="23">
        <f t="shared" si="153"/>
        <v>1.3721999999999999</v>
      </c>
      <c r="AC1664" s="23">
        <f t="shared" si="154"/>
        <v>1.4722</v>
      </c>
      <c r="AD1664" s="23">
        <f t="shared" si="155"/>
        <v>1.3721999999999999</v>
      </c>
    </row>
    <row r="1665" spans="25:30">
      <c r="Y1665" s="22">
        <v>1.8620000000000001</v>
      </c>
      <c r="Z1665" s="23">
        <f t="shared" si="151"/>
        <v>1.0862000000000001</v>
      </c>
      <c r="AA1665" s="23">
        <f t="shared" si="152"/>
        <v>1.2724000000000002</v>
      </c>
      <c r="AB1665" s="23">
        <f t="shared" si="153"/>
        <v>1.3723999999999998</v>
      </c>
      <c r="AC1665" s="23">
        <f t="shared" si="154"/>
        <v>1.4723999999999999</v>
      </c>
      <c r="AD1665" s="23">
        <f t="shared" si="155"/>
        <v>1.3723999999999998</v>
      </c>
    </row>
    <row r="1666" spans="25:30">
      <c r="Y1666" s="22">
        <v>1.863</v>
      </c>
      <c r="Z1666" s="23">
        <f t="shared" si="151"/>
        <v>1.0863</v>
      </c>
      <c r="AA1666" s="23">
        <f t="shared" si="152"/>
        <v>1.2726000000000002</v>
      </c>
      <c r="AB1666" s="23">
        <f t="shared" si="153"/>
        <v>1.3725999999999998</v>
      </c>
      <c r="AC1666" s="23">
        <f t="shared" si="154"/>
        <v>1.4725999999999999</v>
      </c>
      <c r="AD1666" s="23">
        <f t="shared" si="155"/>
        <v>1.3725999999999998</v>
      </c>
    </row>
    <row r="1667" spans="25:30">
      <c r="Y1667" s="22">
        <v>1.8640000000000001</v>
      </c>
      <c r="Z1667" s="23">
        <f t="shared" si="151"/>
        <v>1.0864</v>
      </c>
      <c r="AA1667" s="23">
        <f t="shared" si="152"/>
        <v>1.2728000000000002</v>
      </c>
      <c r="AB1667" s="23">
        <f t="shared" si="153"/>
        <v>1.3727999999999998</v>
      </c>
      <c r="AC1667" s="23">
        <f t="shared" si="154"/>
        <v>1.4728000000000001</v>
      </c>
      <c r="AD1667" s="23">
        <f t="shared" si="155"/>
        <v>1.3727999999999998</v>
      </c>
    </row>
    <row r="1668" spans="25:30">
      <c r="Y1668" s="22">
        <v>1.865</v>
      </c>
      <c r="Z1668" s="23">
        <f t="shared" si="151"/>
        <v>1.0865</v>
      </c>
      <c r="AA1668" s="23">
        <f t="shared" si="152"/>
        <v>1.2730000000000001</v>
      </c>
      <c r="AB1668" s="23">
        <f t="shared" si="153"/>
        <v>1.3729999999999998</v>
      </c>
      <c r="AC1668" s="23">
        <f t="shared" si="154"/>
        <v>1.4730000000000001</v>
      </c>
      <c r="AD1668" s="23">
        <f t="shared" si="155"/>
        <v>1.3729999999999998</v>
      </c>
    </row>
    <row r="1669" spans="25:30">
      <c r="Y1669" s="22">
        <v>1.8660000000000001</v>
      </c>
      <c r="Z1669" s="23">
        <f t="shared" si="151"/>
        <v>1.0866</v>
      </c>
      <c r="AA1669" s="23">
        <f t="shared" si="152"/>
        <v>1.2732000000000001</v>
      </c>
      <c r="AB1669" s="23">
        <f t="shared" si="153"/>
        <v>1.3731999999999998</v>
      </c>
      <c r="AC1669" s="23">
        <f t="shared" si="154"/>
        <v>1.4732000000000001</v>
      </c>
      <c r="AD1669" s="23">
        <f t="shared" si="155"/>
        <v>1.3731999999999998</v>
      </c>
    </row>
    <row r="1670" spans="25:30">
      <c r="Y1670" s="22">
        <v>1.867</v>
      </c>
      <c r="Z1670" s="23">
        <f t="shared" si="151"/>
        <v>1.0867</v>
      </c>
      <c r="AA1670" s="23">
        <f t="shared" si="152"/>
        <v>1.2734000000000001</v>
      </c>
      <c r="AB1670" s="23">
        <f t="shared" si="153"/>
        <v>1.3733999999999997</v>
      </c>
      <c r="AC1670" s="23">
        <f t="shared" si="154"/>
        <v>1.4734</v>
      </c>
      <c r="AD1670" s="23">
        <f t="shared" si="155"/>
        <v>1.3733999999999997</v>
      </c>
    </row>
    <row r="1671" spans="25:30">
      <c r="Y1671" s="22">
        <v>1.8680000000000001</v>
      </c>
      <c r="Z1671" s="23">
        <f t="shared" si="151"/>
        <v>1.0868000000000002</v>
      </c>
      <c r="AA1671" s="23">
        <f t="shared" si="152"/>
        <v>1.2736000000000001</v>
      </c>
      <c r="AB1671" s="23">
        <f t="shared" si="153"/>
        <v>1.3735999999999997</v>
      </c>
      <c r="AC1671" s="23">
        <f t="shared" si="154"/>
        <v>1.4736</v>
      </c>
      <c r="AD1671" s="23">
        <f t="shared" si="155"/>
        <v>1.3735999999999997</v>
      </c>
    </row>
    <row r="1672" spans="25:30">
      <c r="Y1672" s="22">
        <v>1.869</v>
      </c>
      <c r="Z1672" s="23">
        <f t="shared" si="151"/>
        <v>1.0869</v>
      </c>
      <c r="AA1672" s="23">
        <f t="shared" si="152"/>
        <v>1.2738</v>
      </c>
      <c r="AB1672" s="23">
        <f t="shared" si="153"/>
        <v>1.3737999999999997</v>
      </c>
      <c r="AC1672" s="23">
        <f t="shared" si="154"/>
        <v>1.4738</v>
      </c>
      <c r="AD1672" s="23">
        <f t="shared" si="155"/>
        <v>1.3737999999999997</v>
      </c>
    </row>
    <row r="1673" spans="25:30">
      <c r="Y1673" s="22">
        <v>1.87</v>
      </c>
      <c r="Z1673" s="23">
        <f t="shared" si="151"/>
        <v>1.0870000000000002</v>
      </c>
      <c r="AA1673" s="23">
        <f t="shared" si="152"/>
        <v>1.2740000000000002</v>
      </c>
      <c r="AB1673" s="23">
        <f t="shared" si="153"/>
        <v>1.3739999999999999</v>
      </c>
      <c r="AC1673" s="23">
        <f t="shared" si="154"/>
        <v>1.474</v>
      </c>
      <c r="AD1673" s="23">
        <f t="shared" si="155"/>
        <v>1.3739999999999999</v>
      </c>
    </row>
    <row r="1674" spans="25:30">
      <c r="Y1674" s="22">
        <v>1.871</v>
      </c>
      <c r="Z1674" s="23">
        <f t="shared" si="151"/>
        <v>1.0871</v>
      </c>
      <c r="AA1674" s="23">
        <f t="shared" si="152"/>
        <v>1.2742000000000002</v>
      </c>
      <c r="AB1674" s="23">
        <f t="shared" si="153"/>
        <v>1.3741999999999999</v>
      </c>
      <c r="AC1674" s="23">
        <f t="shared" si="154"/>
        <v>1.4742</v>
      </c>
      <c r="AD1674" s="23">
        <f t="shared" si="155"/>
        <v>1.3741999999999999</v>
      </c>
    </row>
    <row r="1675" spans="25:30">
      <c r="Y1675" s="22">
        <v>1.8720000000000001</v>
      </c>
      <c r="Z1675" s="23">
        <f t="shared" si="151"/>
        <v>1.0872000000000002</v>
      </c>
      <c r="AA1675" s="23">
        <f t="shared" si="152"/>
        <v>1.2744000000000002</v>
      </c>
      <c r="AB1675" s="23">
        <f t="shared" si="153"/>
        <v>1.3743999999999998</v>
      </c>
      <c r="AC1675" s="23">
        <f t="shared" si="154"/>
        <v>1.4744000000000002</v>
      </c>
      <c r="AD1675" s="23">
        <f t="shared" si="155"/>
        <v>1.3743999999999998</v>
      </c>
    </row>
    <row r="1676" spans="25:30">
      <c r="Y1676" s="22">
        <v>1.873</v>
      </c>
      <c r="Z1676" s="23">
        <f t="shared" si="151"/>
        <v>1.0873000000000002</v>
      </c>
      <c r="AA1676" s="23">
        <f t="shared" si="152"/>
        <v>1.2746000000000002</v>
      </c>
      <c r="AB1676" s="23">
        <f t="shared" si="153"/>
        <v>1.3745999999999998</v>
      </c>
      <c r="AC1676" s="23">
        <f t="shared" si="154"/>
        <v>1.4746000000000001</v>
      </c>
      <c r="AD1676" s="23">
        <f t="shared" si="155"/>
        <v>1.3745999999999998</v>
      </c>
    </row>
    <row r="1677" spans="25:30">
      <c r="Y1677" s="22">
        <v>1.8740000000000001</v>
      </c>
      <c r="Z1677" s="23">
        <f t="shared" si="151"/>
        <v>1.0874000000000001</v>
      </c>
      <c r="AA1677" s="23">
        <f t="shared" si="152"/>
        <v>1.2748000000000002</v>
      </c>
      <c r="AB1677" s="23">
        <f t="shared" si="153"/>
        <v>1.3747999999999998</v>
      </c>
      <c r="AC1677" s="23">
        <f t="shared" si="154"/>
        <v>1.4748000000000001</v>
      </c>
      <c r="AD1677" s="23">
        <f t="shared" si="155"/>
        <v>1.3747999999999998</v>
      </c>
    </row>
    <row r="1678" spans="25:30">
      <c r="Y1678" s="22">
        <v>1.875</v>
      </c>
      <c r="Z1678" s="23">
        <f t="shared" si="151"/>
        <v>1.0875000000000001</v>
      </c>
      <c r="AA1678" s="23">
        <f t="shared" si="152"/>
        <v>1.2750000000000001</v>
      </c>
      <c r="AB1678" s="23">
        <f t="shared" si="153"/>
        <v>1.3749999999999998</v>
      </c>
      <c r="AC1678" s="23">
        <f t="shared" si="154"/>
        <v>1.4750000000000001</v>
      </c>
      <c r="AD1678" s="23">
        <f t="shared" si="155"/>
        <v>1.3749999999999998</v>
      </c>
    </row>
    <row r="1679" spans="25:30">
      <c r="Y1679" s="22">
        <v>1.8759999999999999</v>
      </c>
      <c r="Z1679" s="23">
        <f t="shared" si="151"/>
        <v>1.0876000000000001</v>
      </c>
      <c r="AA1679" s="23">
        <f t="shared" si="152"/>
        <v>1.2752000000000001</v>
      </c>
      <c r="AB1679" s="23">
        <f t="shared" si="153"/>
        <v>1.3751999999999998</v>
      </c>
      <c r="AC1679" s="23">
        <f t="shared" si="154"/>
        <v>1.4752000000000001</v>
      </c>
      <c r="AD1679" s="23">
        <f t="shared" si="155"/>
        <v>1.3751999999999998</v>
      </c>
    </row>
    <row r="1680" spans="25:30">
      <c r="Y1680" s="22">
        <v>1.877</v>
      </c>
      <c r="Z1680" s="23">
        <f t="shared" si="151"/>
        <v>1.0877000000000001</v>
      </c>
      <c r="AA1680" s="23">
        <f t="shared" si="152"/>
        <v>1.2754000000000001</v>
      </c>
      <c r="AB1680" s="23">
        <f t="shared" si="153"/>
        <v>1.3753999999999997</v>
      </c>
      <c r="AC1680" s="23">
        <f t="shared" si="154"/>
        <v>1.4754</v>
      </c>
      <c r="AD1680" s="23">
        <f t="shared" si="155"/>
        <v>1.3753999999999997</v>
      </c>
    </row>
    <row r="1681" spans="25:30">
      <c r="Y1681" s="22">
        <v>1.8779999999999999</v>
      </c>
      <c r="Z1681" s="23">
        <f t="shared" si="151"/>
        <v>1.0878000000000001</v>
      </c>
      <c r="AA1681" s="23">
        <f t="shared" si="152"/>
        <v>1.2756000000000001</v>
      </c>
      <c r="AB1681" s="23">
        <f t="shared" si="153"/>
        <v>1.3755999999999997</v>
      </c>
      <c r="AC1681" s="23">
        <f t="shared" si="154"/>
        <v>1.4756</v>
      </c>
      <c r="AD1681" s="23">
        <f t="shared" si="155"/>
        <v>1.3755999999999997</v>
      </c>
    </row>
    <row r="1682" spans="25:30">
      <c r="Y1682" s="22">
        <v>1.879</v>
      </c>
      <c r="Z1682" s="23">
        <f t="shared" si="151"/>
        <v>1.0879000000000001</v>
      </c>
      <c r="AA1682" s="23">
        <f t="shared" si="152"/>
        <v>1.2758000000000003</v>
      </c>
      <c r="AB1682" s="23">
        <f t="shared" si="153"/>
        <v>1.3757999999999999</v>
      </c>
      <c r="AC1682" s="23">
        <f t="shared" si="154"/>
        <v>1.4758</v>
      </c>
      <c r="AD1682" s="23">
        <f t="shared" si="155"/>
        <v>1.3757999999999999</v>
      </c>
    </row>
    <row r="1683" spans="25:30">
      <c r="Y1683" s="22">
        <v>1.88</v>
      </c>
      <c r="Z1683" s="23">
        <f t="shared" si="151"/>
        <v>1.0880000000000001</v>
      </c>
      <c r="AA1683" s="23">
        <f t="shared" si="152"/>
        <v>1.2760000000000002</v>
      </c>
      <c r="AB1683" s="23">
        <f t="shared" si="153"/>
        <v>1.3759999999999999</v>
      </c>
      <c r="AC1683" s="23">
        <f t="shared" si="154"/>
        <v>1.476</v>
      </c>
      <c r="AD1683" s="23">
        <f t="shared" si="155"/>
        <v>1.3759999999999999</v>
      </c>
    </row>
    <row r="1684" spans="25:30">
      <c r="Y1684" s="22">
        <v>1.881</v>
      </c>
      <c r="Z1684" s="23">
        <f t="shared" si="151"/>
        <v>1.0881000000000001</v>
      </c>
      <c r="AA1684" s="23">
        <f t="shared" si="152"/>
        <v>1.2762000000000002</v>
      </c>
      <c r="AB1684" s="23">
        <f t="shared" si="153"/>
        <v>1.3761999999999999</v>
      </c>
      <c r="AC1684" s="23">
        <f t="shared" si="154"/>
        <v>1.4762</v>
      </c>
      <c r="AD1684" s="23">
        <f t="shared" si="155"/>
        <v>1.3761999999999999</v>
      </c>
    </row>
    <row r="1685" spans="25:30">
      <c r="Y1685" s="22">
        <v>1.8819999999999999</v>
      </c>
      <c r="Z1685" s="23">
        <f t="shared" si="151"/>
        <v>1.0882000000000001</v>
      </c>
      <c r="AA1685" s="23">
        <f t="shared" si="152"/>
        <v>1.2764000000000002</v>
      </c>
      <c r="AB1685" s="23">
        <f t="shared" si="153"/>
        <v>1.3763999999999998</v>
      </c>
      <c r="AC1685" s="23">
        <f t="shared" si="154"/>
        <v>1.4763999999999999</v>
      </c>
      <c r="AD1685" s="23">
        <f t="shared" si="155"/>
        <v>1.3763999999999998</v>
      </c>
    </row>
    <row r="1686" spans="25:30">
      <c r="Y1686" s="22">
        <v>1.883</v>
      </c>
      <c r="Z1686" s="23">
        <f t="shared" si="151"/>
        <v>1.0883</v>
      </c>
      <c r="AA1686" s="23">
        <f t="shared" si="152"/>
        <v>1.2766000000000002</v>
      </c>
      <c r="AB1686" s="23">
        <f t="shared" si="153"/>
        <v>1.3765999999999998</v>
      </c>
      <c r="AC1686" s="23">
        <f t="shared" si="154"/>
        <v>1.4765999999999999</v>
      </c>
      <c r="AD1686" s="23">
        <f t="shared" si="155"/>
        <v>1.3765999999999998</v>
      </c>
    </row>
    <row r="1687" spans="25:30">
      <c r="Y1687" s="22">
        <v>1.8839999999999999</v>
      </c>
      <c r="Z1687" s="23">
        <f t="shared" si="151"/>
        <v>1.0884</v>
      </c>
      <c r="AA1687" s="23">
        <f t="shared" si="152"/>
        <v>1.2768000000000002</v>
      </c>
      <c r="AB1687" s="23">
        <f t="shared" si="153"/>
        <v>1.3767999999999998</v>
      </c>
      <c r="AC1687" s="23">
        <f t="shared" si="154"/>
        <v>1.4767999999999999</v>
      </c>
      <c r="AD1687" s="23">
        <f t="shared" si="155"/>
        <v>1.3767999999999998</v>
      </c>
    </row>
    <row r="1688" spans="25:30">
      <c r="Y1688" s="22">
        <v>1.885</v>
      </c>
      <c r="Z1688" s="23">
        <f t="shared" si="151"/>
        <v>1.0885</v>
      </c>
      <c r="AA1688" s="23">
        <f t="shared" si="152"/>
        <v>1.2770000000000001</v>
      </c>
      <c r="AB1688" s="23">
        <f t="shared" si="153"/>
        <v>1.3769999999999998</v>
      </c>
      <c r="AC1688" s="23">
        <f t="shared" si="154"/>
        <v>1.4769999999999999</v>
      </c>
      <c r="AD1688" s="23">
        <f t="shared" si="155"/>
        <v>1.3769999999999998</v>
      </c>
    </row>
    <row r="1689" spans="25:30">
      <c r="Y1689" s="22">
        <v>1.8859999999999999</v>
      </c>
      <c r="Z1689" s="23">
        <f t="shared" si="151"/>
        <v>1.0886</v>
      </c>
      <c r="AA1689" s="23">
        <f t="shared" si="152"/>
        <v>1.2772000000000001</v>
      </c>
      <c r="AB1689" s="23">
        <f t="shared" si="153"/>
        <v>1.3771999999999998</v>
      </c>
      <c r="AC1689" s="23">
        <f t="shared" si="154"/>
        <v>1.4771999999999998</v>
      </c>
      <c r="AD1689" s="23">
        <f t="shared" si="155"/>
        <v>1.3771999999999998</v>
      </c>
    </row>
    <row r="1690" spans="25:30">
      <c r="Y1690" s="22">
        <v>1.887</v>
      </c>
      <c r="Z1690" s="23">
        <f t="shared" si="151"/>
        <v>1.0887</v>
      </c>
      <c r="AA1690" s="23">
        <f t="shared" si="152"/>
        <v>1.2774000000000001</v>
      </c>
      <c r="AB1690" s="23">
        <f t="shared" si="153"/>
        <v>1.3773999999999997</v>
      </c>
      <c r="AC1690" s="23">
        <f t="shared" si="154"/>
        <v>1.4774</v>
      </c>
      <c r="AD1690" s="23">
        <f t="shared" si="155"/>
        <v>1.3773999999999997</v>
      </c>
    </row>
    <row r="1691" spans="25:30">
      <c r="Y1691" s="22">
        <v>1.8879999999999999</v>
      </c>
      <c r="Z1691" s="23">
        <f t="shared" si="151"/>
        <v>1.0888</v>
      </c>
      <c r="AA1691" s="23">
        <f t="shared" si="152"/>
        <v>1.2776000000000001</v>
      </c>
      <c r="AB1691" s="23">
        <f t="shared" si="153"/>
        <v>1.3775999999999997</v>
      </c>
      <c r="AC1691" s="23">
        <f t="shared" si="154"/>
        <v>1.4776</v>
      </c>
      <c r="AD1691" s="23">
        <f t="shared" si="155"/>
        <v>1.3775999999999997</v>
      </c>
    </row>
    <row r="1692" spans="25:30">
      <c r="Y1692" s="22">
        <v>1.889</v>
      </c>
      <c r="Z1692" s="23">
        <f t="shared" si="151"/>
        <v>1.0889000000000002</v>
      </c>
      <c r="AA1692" s="23">
        <f t="shared" si="152"/>
        <v>1.2778</v>
      </c>
      <c r="AB1692" s="23">
        <f t="shared" si="153"/>
        <v>1.3777999999999997</v>
      </c>
      <c r="AC1692" s="23">
        <f t="shared" si="154"/>
        <v>1.4778</v>
      </c>
      <c r="AD1692" s="23">
        <f t="shared" si="155"/>
        <v>1.3777999999999997</v>
      </c>
    </row>
    <row r="1693" spans="25:30">
      <c r="Y1693" s="22">
        <v>1.89</v>
      </c>
      <c r="Z1693" s="23">
        <f t="shared" si="151"/>
        <v>1.089</v>
      </c>
      <c r="AA1693" s="23">
        <f t="shared" si="152"/>
        <v>1.278</v>
      </c>
      <c r="AB1693" s="23">
        <f t="shared" si="153"/>
        <v>1.3779999999999997</v>
      </c>
      <c r="AC1693" s="23">
        <f t="shared" si="154"/>
        <v>1.478</v>
      </c>
      <c r="AD1693" s="23">
        <f t="shared" si="155"/>
        <v>1.3779999999999997</v>
      </c>
    </row>
    <row r="1694" spans="25:30">
      <c r="Y1694" s="22">
        <v>1.891</v>
      </c>
      <c r="Z1694" s="23">
        <f t="shared" si="151"/>
        <v>1.0891000000000002</v>
      </c>
      <c r="AA1694" s="23">
        <f t="shared" si="152"/>
        <v>1.2782000000000002</v>
      </c>
      <c r="AB1694" s="23">
        <f t="shared" si="153"/>
        <v>1.3781999999999999</v>
      </c>
      <c r="AC1694" s="23">
        <f t="shared" si="154"/>
        <v>1.4782</v>
      </c>
      <c r="AD1694" s="23">
        <f t="shared" si="155"/>
        <v>1.3781999999999999</v>
      </c>
    </row>
    <row r="1695" spans="25:30">
      <c r="Y1695" s="22">
        <v>1.8919999999999999</v>
      </c>
      <c r="Z1695" s="23">
        <f t="shared" si="151"/>
        <v>1.0891999999999999</v>
      </c>
      <c r="AA1695" s="23">
        <f t="shared" si="152"/>
        <v>1.2784000000000002</v>
      </c>
      <c r="AB1695" s="23">
        <f t="shared" si="153"/>
        <v>1.3783999999999998</v>
      </c>
      <c r="AC1695" s="23">
        <f t="shared" si="154"/>
        <v>1.4783999999999999</v>
      </c>
      <c r="AD1695" s="23">
        <f t="shared" si="155"/>
        <v>1.3783999999999998</v>
      </c>
    </row>
    <row r="1696" spans="25:30">
      <c r="Y1696" s="22">
        <v>1.893</v>
      </c>
      <c r="Z1696" s="23">
        <f t="shared" si="151"/>
        <v>1.0893000000000002</v>
      </c>
      <c r="AA1696" s="23">
        <f t="shared" si="152"/>
        <v>1.2786000000000002</v>
      </c>
      <c r="AB1696" s="23">
        <f t="shared" si="153"/>
        <v>1.3785999999999998</v>
      </c>
      <c r="AC1696" s="23">
        <f t="shared" si="154"/>
        <v>1.4786000000000001</v>
      </c>
      <c r="AD1696" s="23">
        <f t="shared" si="155"/>
        <v>1.3785999999999998</v>
      </c>
    </row>
    <row r="1697" spans="25:30">
      <c r="Y1697" s="22">
        <v>1.8939999999999999</v>
      </c>
      <c r="Z1697" s="23">
        <f t="shared" si="151"/>
        <v>1.0894000000000001</v>
      </c>
      <c r="AA1697" s="23">
        <f t="shared" si="152"/>
        <v>1.2788000000000002</v>
      </c>
      <c r="AB1697" s="23">
        <f t="shared" si="153"/>
        <v>1.3787999999999998</v>
      </c>
      <c r="AC1697" s="23">
        <f t="shared" si="154"/>
        <v>1.4788000000000001</v>
      </c>
      <c r="AD1697" s="23">
        <f t="shared" si="155"/>
        <v>1.3787999999999998</v>
      </c>
    </row>
    <row r="1698" spans="25:30">
      <c r="Y1698" s="22">
        <v>1.895</v>
      </c>
      <c r="Z1698" s="23">
        <f t="shared" si="151"/>
        <v>1.0895000000000001</v>
      </c>
      <c r="AA1698" s="23">
        <f t="shared" si="152"/>
        <v>1.2790000000000001</v>
      </c>
      <c r="AB1698" s="23">
        <f t="shared" si="153"/>
        <v>1.3789999999999998</v>
      </c>
      <c r="AC1698" s="23">
        <f t="shared" si="154"/>
        <v>1.4790000000000001</v>
      </c>
      <c r="AD1698" s="23">
        <f t="shared" si="155"/>
        <v>1.3789999999999998</v>
      </c>
    </row>
    <row r="1699" spans="25:30">
      <c r="Y1699" s="22">
        <v>1.8959999999999999</v>
      </c>
      <c r="Z1699" s="23">
        <f t="shared" si="151"/>
        <v>1.0896000000000001</v>
      </c>
      <c r="AA1699" s="23">
        <f t="shared" si="152"/>
        <v>1.2792000000000001</v>
      </c>
      <c r="AB1699" s="23">
        <f t="shared" si="153"/>
        <v>1.3791999999999998</v>
      </c>
      <c r="AC1699" s="23">
        <f t="shared" si="154"/>
        <v>1.4792000000000001</v>
      </c>
      <c r="AD1699" s="23">
        <f t="shared" si="155"/>
        <v>1.3791999999999998</v>
      </c>
    </row>
    <row r="1700" spans="25:30">
      <c r="Y1700" s="22">
        <v>1.897</v>
      </c>
      <c r="Z1700" s="23">
        <f t="shared" si="151"/>
        <v>1.0897000000000001</v>
      </c>
      <c r="AA1700" s="23">
        <f t="shared" si="152"/>
        <v>1.2794000000000001</v>
      </c>
      <c r="AB1700" s="23">
        <f t="shared" si="153"/>
        <v>1.3793999999999997</v>
      </c>
      <c r="AC1700" s="23">
        <f t="shared" si="154"/>
        <v>1.4794</v>
      </c>
      <c r="AD1700" s="23">
        <f t="shared" si="155"/>
        <v>1.3793999999999997</v>
      </c>
    </row>
    <row r="1701" spans="25:30">
      <c r="Y1701" s="22">
        <v>1.8979999999999999</v>
      </c>
      <c r="Z1701" s="23">
        <f t="shared" ref="Z1701:Z1764" si="156">FORECAST(Y1701,$AH$6:$AH$7,$AG$6:$AG$7)</f>
        <v>1.0898000000000001</v>
      </c>
      <c r="AA1701" s="23">
        <f t="shared" ref="AA1701:AA1764" si="157">FORECAST(Y1701,$AH$12:$AH$13,$AG$12:$AG$13)</f>
        <v>1.2796000000000001</v>
      </c>
      <c r="AB1701" s="23">
        <f t="shared" ref="AB1701:AB1764" si="158">FORECAST(Y1701,$AH$18:$AH$19,$AG$18:$AG$19)</f>
        <v>1.3795999999999997</v>
      </c>
      <c r="AC1701" s="23">
        <f t="shared" ref="AC1701:AC1764" si="159">FORECAST(Y1701,$AH$24:$AH$25,$AG$24:$AG$25)</f>
        <v>1.4796</v>
      </c>
      <c r="AD1701" s="23">
        <f t="shared" ref="AD1701:AD1764" si="160">FORECAST(Y1701,$AH$30:$AH$31,$AG$30:$AG$31)</f>
        <v>1.3795999999999997</v>
      </c>
    </row>
    <row r="1702" spans="25:30">
      <c r="Y1702" s="22">
        <v>1.899</v>
      </c>
      <c r="Z1702" s="23">
        <f t="shared" si="156"/>
        <v>1.0899000000000001</v>
      </c>
      <c r="AA1702" s="23">
        <f t="shared" si="157"/>
        <v>1.2798000000000003</v>
      </c>
      <c r="AB1702" s="23">
        <f t="shared" si="158"/>
        <v>1.3797999999999999</v>
      </c>
      <c r="AC1702" s="23">
        <f t="shared" si="159"/>
        <v>1.4798</v>
      </c>
      <c r="AD1702" s="23">
        <f t="shared" si="160"/>
        <v>1.3797999999999999</v>
      </c>
    </row>
    <row r="1703" spans="25:30">
      <c r="Y1703" s="22">
        <v>1.9</v>
      </c>
      <c r="Z1703" s="23">
        <f t="shared" si="156"/>
        <v>1.0900000000000001</v>
      </c>
      <c r="AA1703" s="23">
        <f t="shared" si="157"/>
        <v>1.2800000000000002</v>
      </c>
      <c r="AB1703" s="23">
        <f t="shared" si="158"/>
        <v>1.38</v>
      </c>
      <c r="AC1703" s="23">
        <f t="shared" si="159"/>
        <v>1.48</v>
      </c>
      <c r="AD1703" s="23">
        <f t="shared" si="160"/>
        <v>1.38</v>
      </c>
    </row>
    <row r="1704" spans="25:30">
      <c r="Y1704" s="22">
        <v>1.901</v>
      </c>
      <c r="Z1704" s="23">
        <f t="shared" si="156"/>
        <v>1.0901000000000001</v>
      </c>
      <c r="AA1704" s="23">
        <f t="shared" si="157"/>
        <v>1.2802000000000002</v>
      </c>
      <c r="AB1704" s="23">
        <f t="shared" si="158"/>
        <v>1.3801999999999999</v>
      </c>
      <c r="AC1704" s="23">
        <f t="shared" si="159"/>
        <v>1.4802</v>
      </c>
      <c r="AD1704" s="23">
        <f t="shared" si="160"/>
        <v>1.3801999999999999</v>
      </c>
    </row>
    <row r="1705" spans="25:30">
      <c r="Y1705" s="22">
        <v>1.9019999999999999</v>
      </c>
      <c r="Z1705" s="23">
        <f t="shared" si="156"/>
        <v>1.0902000000000001</v>
      </c>
      <c r="AA1705" s="23">
        <f t="shared" si="157"/>
        <v>1.2804000000000002</v>
      </c>
      <c r="AB1705" s="23">
        <f t="shared" si="158"/>
        <v>1.3803999999999998</v>
      </c>
      <c r="AC1705" s="23">
        <f t="shared" si="159"/>
        <v>1.4803999999999999</v>
      </c>
      <c r="AD1705" s="23">
        <f t="shared" si="160"/>
        <v>1.3803999999999998</v>
      </c>
    </row>
    <row r="1706" spans="25:30">
      <c r="Y1706" s="22">
        <v>1.903</v>
      </c>
      <c r="Z1706" s="23">
        <f t="shared" si="156"/>
        <v>1.0903</v>
      </c>
      <c r="AA1706" s="23">
        <f t="shared" si="157"/>
        <v>1.2806000000000002</v>
      </c>
      <c r="AB1706" s="23">
        <f t="shared" si="158"/>
        <v>1.3805999999999998</v>
      </c>
      <c r="AC1706" s="23">
        <f t="shared" si="159"/>
        <v>1.4805999999999999</v>
      </c>
      <c r="AD1706" s="23">
        <f t="shared" si="160"/>
        <v>1.3805999999999998</v>
      </c>
    </row>
    <row r="1707" spans="25:30">
      <c r="Y1707" s="22">
        <v>1.9039999999999999</v>
      </c>
      <c r="Z1707" s="23">
        <f t="shared" si="156"/>
        <v>1.0904</v>
      </c>
      <c r="AA1707" s="23">
        <f t="shared" si="157"/>
        <v>1.2808000000000002</v>
      </c>
      <c r="AB1707" s="23">
        <f t="shared" si="158"/>
        <v>1.3807999999999998</v>
      </c>
      <c r="AC1707" s="23">
        <f t="shared" si="159"/>
        <v>1.4807999999999999</v>
      </c>
      <c r="AD1707" s="23">
        <f t="shared" si="160"/>
        <v>1.3807999999999998</v>
      </c>
    </row>
    <row r="1708" spans="25:30">
      <c r="Y1708" s="22">
        <v>1.905</v>
      </c>
      <c r="Z1708" s="23">
        <f t="shared" si="156"/>
        <v>1.0905</v>
      </c>
      <c r="AA1708" s="23">
        <f t="shared" si="157"/>
        <v>1.2810000000000001</v>
      </c>
      <c r="AB1708" s="23">
        <f t="shared" si="158"/>
        <v>1.3809999999999998</v>
      </c>
      <c r="AC1708" s="23">
        <f t="shared" si="159"/>
        <v>1.4809999999999999</v>
      </c>
      <c r="AD1708" s="23">
        <f t="shared" si="160"/>
        <v>1.3809999999999998</v>
      </c>
    </row>
    <row r="1709" spans="25:30">
      <c r="Y1709" s="22">
        <v>1.9059999999999999</v>
      </c>
      <c r="Z1709" s="23">
        <f t="shared" si="156"/>
        <v>1.0906</v>
      </c>
      <c r="AA1709" s="23">
        <f t="shared" si="157"/>
        <v>1.2812000000000001</v>
      </c>
      <c r="AB1709" s="23">
        <f t="shared" si="158"/>
        <v>1.3811999999999998</v>
      </c>
      <c r="AC1709" s="23">
        <f t="shared" si="159"/>
        <v>1.4811999999999999</v>
      </c>
      <c r="AD1709" s="23">
        <f t="shared" si="160"/>
        <v>1.3811999999999998</v>
      </c>
    </row>
    <row r="1710" spans="25:30">
      <c r="Y1710" s="22">
        <v>1.907</v>
      </c>
      <c r="Z1710" s="23">
        <f t="shared" si="156"/>
        <v>1.0907</v>
      </c>
      <c r="AA1710" s="23">
        <f t="shared" si="157"/>
        <v>1.2814000000000001</v>
      </c>
      <c r="AB1710" s="23">
        <f t="shared" si="158"/>
        <v>1.3813999999999997</v>
      </c>
      <c r="AC1710" s="23">
        <f t="shared" si="159"/>
        <v>1.4814000000000001</v>
      </c>
      <c r="AD1710" s="23">
        <f t="shared" si="160"/>
        <v>1.3813999999999997</v>
      </c>
    </row>
    <row r="1711" spans="25:30">
      <c r="Y1711" s="22">
        <v>1.9079999999999999</v>
      </c>
      <c r="Z1711" s="23">
        <f t="shared" si="156"/>
        <v>1.0908</v>
      </c>
      <c r="AA1711" s="23">
        <f t="shared" si="157"/>
        <v>1.2816000000000001</v>
      </c>
      <c r="AB1711" s="23">
        <f t="shared" si="158"/>
        <v>1.3815999999999997</v>
      </c>
      <c r="AC1711" s="23">
        <f t="shared" si="159"/>
        <v>1.4816</v>
      </c>
      <c r="AD1711" s="23">
        <f t="shared" si="160"/>
        <v>1.3815999999999997</v>
      </c>
    </row>
    <row r="1712" spans="25:30">
      <c r="Y1712" s="22">
        <v>1.909</v>
      </c>
      <c r="Z1712" s="23">
        <f t="shared" si="156"/>
        <v>1.0909</v>
      </c>
      <c r="AA1712" s="23">
        <f t="shared" si="157"/>
        <v>1.2818000000000001</v>
      </c>
      <c r="AB1712" s="23">
        <f t="shared" si="158"/>
        <v>1.3817999999999997</v>
      </c>
      <c r="AC1712" s="23">
        <f t="shared" si="159"/>
        <v>1.4818</v>
      </c>
      <c r="AD1712" s="23">
        <f t="shared" si="160"/>
        <v>1.3817999999999997</v>
      </c>
    </row>
    <row r="1713" spans="25:30">
      <c r="Y1713" s="22">
        <v>1.91</v>
      </c>
      <c r="Z1713" s="23">
        <f t="shared" si="156"/>
        <v>1.0910000000000002</v>
      </c>
      <c r="AA1713" s="23">
        <f t="shared" si="157"/>
        <v>1.282</v>
      </c>
      <c r="AB1713" s="23">
        <f t="shared" si="158"/>
        <v>1.3819999999999997</v>
      </c>
      <c r="AC1713" s="23">
        <f t="shared" si="159"/>
        <v>1.482</v>
      </c>
      <c r="AD1713" s="23">
        <f t="shared" si="160"/>
        <v>1.3819999999999997</v>
      </c>
    </row>
    <row r="1714" spans="25:30">
      <c r="Y1714" s="22">
        <v>1.911</v>
      </c>
      <c r="Z1714" s="23">
        <f t="shared" si="156"/>
        <v>1.0911000000000002</v>
      </c>
      <c r="AA1714" s="23">
        <f t="shared" si="157"/>
        <v>1.2822000000000002</v>
      </c>
      <c r="AB1714" s="23">
        <f t="shared" si="158"/>
        <v>1.3821999999999999</v>
      </c>
      <c r="AC1714" s="23">
        <f t="shared" si="159"/>
        <v>1.4822</v>
      </c>
      <c r="AD1714" s="23">
        <f t="shared" si="160"/>
        <v>1.3821999999999999</v>
      </c>
    </row>
    <row r="1715" spans="25:30">
      <c r="Y1715" s="22">
        <v>1.9119999999999999</v>
      </c>
      <c r="Z1715" s="23">
        <f t="shared" si="156"/>
        <v>1.0912000000000002</v>
      </c>
      <c r="AA1715" s="23">
        <f t="shared" si="157"/>
        <v>1.2824000000000002</v>
      </c>
      <c r="AB1715" s="23">
        <f t="shared" si="158"/>
        <v>1.3823999999999999</v>
      </c>
      <c r="AC1715" s="23">
        <f t="shared" si="159"/>
        <v>1.4823999999999999</v>
      </c>
      <c r="AD1715" s="23">
        <f t="shared" si="160"/>
        <v>1.3823999999999999</v>
      </c>
    </row>
    <row r="1716" spans="25:30">
      <c r="Y1716" s="22">
        <v>1.913</v>
      </c>
      <c r="Z1716" s="23">
        <f t="shared" si="156"/>
        <v>1.0913000000000002</v>
      </c>
      <c r="AA1716" s="23">
        <f t="shared" si="157"/>
        <v>1.2826000000000002</v>
      </c>
      <c r="AB1716" s="23">
        <f t="shared" si="158"/>
        <v>1.3825999999999998</v>
      </c>
      <c r="AC1716" s="23">
        <f t="shared" si="159"/>
        <v>1.4826000000000001</v>
      </c>
      <c r="AD1716" s="23">
        <f t="shared" si="160"/>
        <v>1.3825999999999998</v>
      </c>
    </row>
    <row r="1717" spans="25:30">
      <c r="Y1717" s="22">
        <v>1.9139999999999999</v>
      </c>
      <c r="Z1717" s="23">
        <f t="shared" si="156"/>
        <v>1.0914000000000001</v>
      </c>
      <c r="AA1717" s="23">
        <f t="shared" si="157"/>
        <v>1.2828000000000002</v>
      </c>
      <c r="AB1717" s="23">
        <f t="shared" si="158"/>
        <v>1.3827999999999998</v>
      </c>
      <c r="AC1717" s="23">
        <f t="shared" si="159"/>
        <v>1.4828000000000001</v>
      </c>
      <c r="AD1717" s="23">
        <f t="shared" si="160"/>
        <v>1.3827999999999998</v>
      </c>
    </row>
    <row r="1718" spans="25:30">
      <c r="Y1718" s="22">
        <v>1.915</v>
      </c>
      <c r="Z1718" s="23">
        <f t="shared" si="156"/>
        <v>1.0915000000000001</v>
      </c>
      <c r="AA1718" s="23">
        <f t="shared" si="157"/>
        <v>1.2830000000000001</v>
      </c>
      <c r="AB1718" s="23">
        <f t="shared" si="158"/>
        <v>1.3829999999999998</v>
      </c>
      <c r="AC1718" s="23">
        <f t="shared" si="159"/>
        <v>1.4830000000000001</v>
      </c>
      <c r="AD1718" s="23">
        <f t="shared" si="160"/>
        <v>1.3829999999999998</v>
      </c>
    </row>
    <row r="1719" spans="25:30">
      <c r="Y1719" s="22">
        <v>1.9159999999999999</v>
      </c>
      <c r="Z1719" s="23">
        <f t="shared" si="156"/>
        <v>1.0916000000000001</v>
      </c>
      <c r="AA1719" s="23">
        <f t="shared" si="157"/>
        <v>1.2832000000000001</v>
      </c>
      <c r="AB1719" s="23">
        <f t="shared" si="158"/>
        <v>1.3831999999999998</v>
      </c>
      <c r="AC1719" s="23">
        <f t="shared" si="159"/>
        <v>1.4832000000000001</v>
      </c>
      <c r="AD1719" s="23">
        <f t="shared" si="160"/>
        <v>1.3831999999999998</v>
      </c>
    </row>
    <row r="1720" spans="25:30">
      <c r="Y1720" s="22">
        <v>1.917</v>
      </c>
      <c r="Z1720" s="23">
        <f t="shared" si="156"/>
        <v>1.0917000000000001</v>
      </c>
      <c r="AA1720" s="23">
        <f t="shared" si="157"/>
        <v>1.2834000000000001</v>
      </c>
      <c r="AB1720" s="23">
        <f t="shared" si="158"/>
        <v>1.3833999999999997</v>
      </c>
      <c r="AC1720" s="23">
        <f t="shared" si="159"/>
        <v>1.4834000000000001</v>
      </c>
      <c r="AD1720" s="23">
        <f t="shared" si="160"/>
        <v>1.3833999999999997</v>
      </c>
    </row>
    <row r="1721" spans="25:30">
      <c r="Y1721" s="22">
        <v>1.9179999999999999</v>
      </c>
      <c r="Z1721" s="23">
        <f t="shared" si="156"/>
        <v>1.0918000000000001</v>
      </c>
      <c r="AA1721" s="23">
        <f t="shared" si="157"/>
        <v>1.2836000000000001</v>
      </c>
      <c r="AB1721" s="23">
        <f t="shared" si="158"/>
        <v>1.3835999999999997</v>
      </c>
      <c r="AC1721" s="23">
        <f t="shared" si="159"/>
        <v>1.4836</v>
      </c>
      <c r="AD1721" s="23">
        <f t="shared" si="160"/>
        <v>1.3835999999999997</v>
      </c>
    </row>
    <row r="1722" spans="25:30">
      <c r="Y1722" s="22">
        <v>1.919</v>
      </c>
      <c r="Z1722" s="23">
        <f t="shared" si="156"/>
        <v>1.0919000000000001</v>
      </c>
      <c r="AA1722" s="23">
        <f t="shared" si="157"/>
        <v>1.2838000000000003</v>
      </c>
      <c r="AB1722" s="23">
        <f t="shared" si="158"/>
        <v>1.3837999999999999</v>
      </c>
      <c r="AC1722" s="23">
        <f t="shared" si="159"/>
        <v>1.4838</v>
      </c>
      <c r="AD1722" s="23">
        <f t="shared" si="160"/>
        <v>1.3837999999999999</v>
      </c>
    </row>
    <row r="1723" spans="25:30">
      <c r="Y1723" s="22">
        <v>1.92</v>
      </c>
      <c r="Z1723" s="23">
        <f t="shared" si="156"/>
        <v>1.0920000000000001</v>
      </c>
      <c r="AA1723" s="23">
        <f t="shared" si="157"/>
        <v>1.2840000000000003</v>
      </c>
      <c r="AB1723" s="23">
        <f t="shared" si="158"/>
        <v>1.3839999999999999</v>
      </c>
      <c r="AC1723" s="23">
        <f t="shared" si="159"/>
        <v>1.484</v>
      </c>
      <c r="AD1723" s="23">
        <f t="shared" si="160"/>
        <v>1.3839999999999999</v>
      </c>
    </row>
    <row r="1724" spans="25:30">
      <c r="Y1724" s="22">
        <v>1.921</v>
      </c>
      <c r="Z1724" s="23">
        <f t="shared" si="156"/>
        <v>1.0921000000000001</v>
      </c>
      <c r="AA1724" s="23">
        <f t="shared" si="157"/>
        <v>1.2842000000000002</v>
      </c>
      <c r="AB1724" s="23">
        <f t="shared" si="158"/>
        <v>1.3841999999999999</v>
      </c>
      <c r="AC1724" s="23">
        <f t="shared" si="159"/>
        <v>1.4842</v>
      </c>
      <c r="AD1724" s="23">
        <f t="shared" si="160"/>
        <v>1.3841999999999999</v>
      </c>
    </row>
    <row r="1725" spans="25:30">
      <c r="Y1725" s="22">
        <v>1.9219999999999999</v>
      </c>
      <c r="Z1725" s="23">
        <f t="shared" si="156"/>
        <v>1.0922000000000001</v>
      </c>
      <c r="AA1725" s="23">
        <f t="shared" si="157"/>
        <v>1.2844000000000002</v>
      </c>
      <c r="AB1725" s="23">
        <f t="shared" si="158"/>
        <v>1.3843999999999999</v>
      </c>
      <c r="AC1725" s="23">
        <f t="shared" si="159"/>
        <v>1.4843999999999999</v>
      </c>
      <c r="AD1725" s="23">
        <f t="shared" si="160"/>
        <v>1.3843999999999999</v>
      </c>
    </row>
    <row r="1726" spans="25:30">
      <c r="Y1726" s="22">
        <v>1.923</v>
      </c>
      <c r="Z1726" s="23">
        <f t="shared" si="156"/>
        <v>1.0923</v>
      </c>
      <c r="AA1726" s="23">
        <f t="shared" si="157"/>
        <v>1.2846000000000002</v>
      </c>
      <c r="AB1726" s="23">
        <f t="shared" si="158"/>
        <v>1.3845999999999998</v>
      </c>
      <c r="AC1726" s="23">
        <f t="shared" si="159"/>
        <v>1.4845999999999999</v>
      </c>
      <c r="AD1726" s="23">
        <f t="shared" si="160"/>
        <v>1.3845999999999998</v>
      </c>
    </row>
    <row r="1727" spans="25:30">
      <c r="Y1727" s="22">
        <v>1.9239999999999999</v>
      </c>
      <c r="Z1727" s="23">
        <f t="shared" si="156"/>
        <v>1.0924</v>
      </c>
      <c r="AA1727" s="23">
        <f t="shared" si="157"/>
        <v>1.2848000000000002</v>
      </c>
      <c r="AB1727" s="23">
        <f t="shared" si="158"/>
        <v>1.3847999999999998</v>
      </c>
      <c r="AC1727" s="23">
        <f t="shared" si="159"/>
        <v>1.4847999999999999</v>
      </c>
      <c r="AD1727" s="23">
        <f t="shared" si="160"/>
        <v>1.3847999999999998</v>
      </c>
    </row>
    <row r="1728" spans="25:30">
      <c r="Y1728" s="22">
        <v>1.925</v>
      </c>
      <c r="Z1728" s="23">
        <f t="shared" si="156"/>
        <v>1.0925</v>
      </c>
      <c r="AA1728" s="23">
        <f t="shared" si="157"/>
        <v>1.2850000000000001</v>
      </c>
      <c r="AB1728" s="23">
        <f t="shared" si="158"/>
        <v>1.3849999999999998</v>
      </c>
      <c r="AC1728" s="23">
        <f t="shared" si="159"/>
        <v>1.4849999999999999</v>
      </c>
      <c r="AD1728" s="23">
        <f t="shared" si="160"/>
        <v>1.3849999999999998</v>
      </c>
    </row>
    <row r="1729" spans="25:30">
      <c r="Y1729" s="22">
        <v>1.9259999999999999</v>
      </c>
      <c r="Z1729" s="23">
        <f t="shared" si="156"/>
        <v>1.0926</v>
      </c>
      <c r="AA1729" s="23">
        <f t="shared" si="157"/>
        <v>1.2852000000000001</v>
      </c>
      <c r="AB1729" s="23">
        <f t="shared" si="158"/>
        <v>1.3851999999999998</v>
      </c>
      <c r="AC1729" s="23">
        <f t="shared" si="159"/>
        <v>1.4851999999999999</v>
      </c>
      <c r="AD1729" s="23">
        <f t="shared" si="160"/>
        <v>1.3851999999999998</v>
      </c>
    </row>
    <row r="1730" spans="25:30">
      <c r="Y1730" s="22">
        <v>1.927</v>
      </c>
      <c r="Z1730" s="23">
        <f t="shared" si="156"/>
        <v>1.0927</v>
      </c>
      <c r="AA1730" s="23">
        <f t="shared" si="157"/>
        <v>1.2854000000000001</v>
      </c>
      <c r="AB1730" s="23">
        <f t="shared" si="158"/>
        <v>1.3853999999999997</v>
      </c>
      <c r="AC1730" s="23">
        <f t="shared" si="159"/>
        <v>1.4854000000000001</v>
      </c>
      <c r="AD1730" s="23">
        <f t="shared" si="160"/>
        <v>1.3853999999999997</v>
      </c>
    </row>
    <row r="1731" spans="25:30">
      <c r="Y1731" s="22">
        <v>1.9279999999999999</v>
      </c>
      <c r="Z1731" s="23">
        <f t="shared" si="156"/>
        <v>1.0928</v>
      </c>
      <c r="AA1731" s="23">
        <f t="shared" si="157"/>
        <v>1.2856000000000001</v>
      </c>
      <c r="AB1731" s="23">
        <f t="shared" si="158"/>
        <v>1.3855999999999997</v>
      </c>
      <c r="AC1731" s="23">
        <f t="shared" si="159"/>
        <v>1.4856</v>
      </c>
      <c r="AD1731" s="23">
        <f t="shared" si="160"/>
        <v>1.3855999999999997</v>
      </c>
    </row>
    <row r="1732" spans="25:30">
      <c r="Y1732" s="22">
        <v>1.929</v>
      </c>
      <c r="Z1732" s="23">
        <f t="shared" si="156"/>
        <v>1.0929000000000002</v>
      </c>
      <c r="AA1732" s="23">
        <f t="shared" si="157"/>
        <v>1.2858000000000001</v>
      </c>
      <c r="AB1732" s="23">
        <f t="shared" si="158"/>
        <v>1.3857999999999997</v>
      </c>
      <c r="AC1732" s="23">
        <f t="shared" si="159"/>
        <v>1.4858</v>
      </c>
      <c r="AD1732" s="23">
        <f t="shared" si="160"/>
        <v>1.3857999999999997</v>
      </c>
    </row>
    <row r="1733" spans="25:30">
      <c r="Y1733" s="22">
        <v>1.93</v>
      </c>
      <c r="Z1733" s="23">
        <f t="shared" si="156"/>
        <v>1.093</v>
      </c>
      <c r="AA1733" s="23">
        <f t="shared" si="157"/>
        <v>1.286</v>
      </c>
      <c r="AB1733" s="23">
        <f t="shared" si="158"/>
        <v>1.3859999999999997</v>
      </c>
      <c r="AC1733" s="23">
        <f t="shared" si="159"/>
        <v>1.486</v>
      </c>
      <c r="AD1733" s="23">
        <f t="shared" si="160"/>
        <v>1.3859999999999997</v>
      </c>
    </row>
    <row r="1734" spans="25:30">
      <c r="Y1734" s="22">
        <v>1.931</v>
      </c>
      <c r="Z1734" s="23">
        <f t="shared" si="156"/>
        <v>1.0931000000000002</v>
      </c>
      <c r="AA1734" s="23">
        <f t="shared" si="157"/>
        <v>1.2862000000000002</v>
      </c>
      <c r="AB1734" s="23">
        <f t="shared" si="158"/>
        <v>1.3861999999999999</v>
      </c>
      <c r="AC1734" s="23">
        <f t="shared" si="159"/>
        <v>1.4862</v>
      </c>
      <c r="AD1734" s="23">
        <f t="shared" si="160"/>
        <v>1.3861999999999999</v>
      </c>
    </row>
    <row r="1735" spans="25:30">
      <c r="Y1735" s="22">
        <v>1.9319999999999999</v>
      </c>
      <c r="Z1735" s="23">
        <f t="shared" si="156"/>
        <v>1.0932000000000002</v>
      </c>
      <c r="AA1735" s="23">
        <f t="shared" si="157"/>
        <v>1.2864000000000002</v>
      </c>
      <c r="AB1735" s="23">
        <f t="shared" si="158"/>
        <v>1.3863999999999999</v>
      </c>
      <c r="AC1735" s="23">
        <f t="shared" si="159"/>
        <v>1.4863999999999999</v>
      </c>
      <c r="AD1735" s="23">
        <f t="shared" si="160"/>
        <v>1.3863999999999999</v>
      </c>
    </row>
    <row r="1736" spans="25:30">
      <c r="Y1736" s="22">
        <v>1.9330000000000001</v>
      </c>
      <c r="Z1736" s="23">
        <f t="shared" si="156"/>
        <v>1.0933000000000002</v>
      </c>
      <c r="AA1736" s="23">
        <f t="shared" si="157"/>
        <v>1.2866000000000002</v>
      </c>
      <c r="AB1736" s="23">
        <f t="shared" si="158"/>
        <v>1.3865999999999998</v>
      </c>
      <c r="AC1736" s="23">
        <f t="shared" si="159"/>
        <v>1.4866000000000001</v>
      </c>
      <c r="AD1736" s="23">
        <f t="shared" si="160"/>
        <v>1.3865999999999998</v>
      </c>
    </row>
    <row r="1737" spans="25:30">
      <c r="Y1737" s="22">
        <v>1.9339999999999999</v>
      </c>
      <c r="Z1737" s="23">
        <f t="shared" si="156"/>
        <v>1.0934000000000001</v>
      </c>
      <c r="AA1737" s="23">
        <f t="shared" si="157"/>
        <v>1.2868000000000002</v>
      </c>
      <c r="AB1737" s="23">
        <f t="shared" si="158"/>
        <v>1.3867999999999998</v>
      </c>
      <c r="AC1737" s="23">
        <f t="shared" si="159"/>
        <v>1.4868000000000001</v>
      </c>
      <c r="AD1737" s="23">
        <f t="shared" si="160"/>
        <v>1.3867999999999998</v>
      </c>
    </row>
    <row r="1738" spans="25:30">
      <c r="Y1738" s="22">
        <v>1.9350000000000001</v>
      </c>
      <c r="Z1738" s="23">
        <f t="shared" si="156"/>
        <v>1.0935000000000001</v>
      </c>
      <c r="AA1738" s="23">
        <f t="shared" si="157"/>
        <v>1.2870000000000001</v>
      </c>
      <c r="AB1738" s="23">
        <f t="shared" si="158"/>
        <v>1.3869999999999998</v>
      </c>
      <c r="AC1738" s="23">
        <f t="shared" si="159"/>
        <v>1.4870000000000001</v>
      </c>
      <c r="AD1738" s="23">
        <f t="shared" si="160"/>
        <v>1.3869999999999998</v>
      </c>
    </row>
    <row r="1739" spans="25:30">
      <c r="Y1739" s="22">
        <v>1.9359999999999999</v>
      </c>
      <c r="Z1739" s="23">
        <f t="shared" si="156"/>
        <v>1.0936000000000001</v>
      </c>
      <c r="AA1739" s="23">
        <f t="shared" si="157"/>
        <v>1.2872000000000001</v>
      </c>
      <c r="AB1739" s="23">
        <f t="shared" si="158"/>
        <v>1.3871999999999998</v>
      </c>
      <c r="AC1739" s="23">
        <f t="shared" si="159"/>
        <v>1.4872000000000001</v>
      </c>
      <c r="AD1739" s="23">
        <f t="shared" si="160"/>
        <v>1.3871999999999998</v>
      </c>
    </row>
    <row r="1740" spans="25:30">
      <c r="Y1740" s="22">
        <v>1.9370000000000001</v>
      </c>
      <c r="Z1740" s="23">
        <f t="shared" si="156"/>
        <v>1.0937000000000001</v>
      </c>
      <c r="AA1740" s="23">
        <f t="shared" si="157"/>
        <v>1.2874000000000001</v>
      </c>
      <c r="AB1740" s="23">
        <f t="shared" si="158"/>
        <v>1.3873999999999997</v>
      </c>
      <c r="AC1740" s="23">
        <f t="shared" si="159"/>
        <v>1.4874000000000001</v>
      </c>
      <c r="AD1740" s="23">
        <f t="shared" si="160"/>
        <v>1.3873999999999997</v>
      </c>
    </row>
    <row r="1741" spans="25:30">
      <c r="Y1741" s="22">
        <v>1.9379999999999999</v>
      </c>
      <c r="Z1741" s="23">
        <f t="shared" si="156"/>
        <v>1.0938000000000001</v>
      </c>
      <c r="AA1741" s="23">
        <f t="shared" si="157"/>
        <v>1.2876000000000001</v>
      </c>
      <c r="AB1741" s="23">
        <f t="shared" si="158"/>
        <v>1.3875999999999997</v>
      </c>
      <c r="AC1741" s="23">
        <f t="shared" si="159"/>
        <v>1.4876</v>
      </c>
      <c r="AD1741" s="23">
        <f t="shared" si="160"/>
        <v>1.3875999999999997</v>
      </c>
    </row>
    <row r="1742" spans="25:30">
      <c r="Y1742" s="22">
        <v>1.9390000000000001</v>
      </c>
      <c r="Z1742" s="23">
        <f t="shared" si="156"/>
        <v>1.0939000000000001</v>
      </c>
      <c r="AA1742" s="23">
        <f t="shared" si="157"/>
        <v>1.2878000000000003</v>
      </c>
      <c r="AB1742" s="23">
        <f t="shared" si="158"/>
        <v>1.3877999999999999</v>
      </c>
      <c r="AC1742" s="23">
        <f t="shared" si="159"/>
        <v>1.4878</v>
      </c>
      <c r="AD1742" s="23">
        <f t="shared" si="160"/>
        <v>1.3877999999999999</v>
      </c>
    </row>
    <row r="1743" spans="25:30">
      <c r="Y1743" s="22">
        <v>1.94</v>
      </c>
      <c r="Z1743" s="23">
        <f t="shared" si="156"/>
        <v>1.0940000000000001</v>
      </c>
      <c r="AA1743" s="23">
        <f t="shared" si="157"/>
        <v>1.2880000000000003</v>
      </c>
      <c r="AB1743" s="23">
        <f t="shared" si="158"/>
        <v>1.3879999999999999</v>
      </c>
      <c r="AC1743" s="23">
        <f t="shared" si="159"/>
        <v>1.488</v>
      </c>
      <c r="AD1743" s="23">
        <f t="shared" si="160"/>
        <v>1.3879999999999999</v>
      </c>
    </row>
    <row r="1744" spans="25:30">
      <c r="Y1744" s="22">
        <v>1.9410000000000001</v>
      </c>
      <c r="Z1744" s="23">
        <f t="shared" si="156"/>
        <v>1.0941000000000001</v>
      </c>
      <c r="AA1744" s="23">
        <f t="shared" si="157"/>
        <v>1.2882000000000002</v>
      </c>
      <c r="AB1744" s="23">
        <f t="shared" si="158"/>
        <v>1.3881999999999999</v>
      </c>
      <c r="AC1744" s="23">
        <f t="shared" si="159"/>
        <v>1.4882</v>
      </c>
      <c r="AD1744" s="23">
        <f t="shared" si="160"/>
        <v>1.3881999999999999</v>
      </c>
    </row>
    <row r="1745" spans="25:30">
      <c r="Y1745" s="22">
        <v>1.9419999999999999</v>
      </c>
      <c r="Z1745" s="23">
        <f t="shared" si="156"/>
        <v>1.0942000000000001</v>
      </c>
      <c r="AA1745" s="23">
        <f t="shared" si="157"/>
        <v>1.2884000000000002</v>
      </c>
      <c r="AB1745" s="23">
        <f t="shared" si="158"/>
        <v>1.3883999999999999</v>
      </c>
      <c r="AC1745" s="23">
        <f t="shared" si="159"/>
        <v>1.4883999999999999</v>
      </c>
      <c r="AD1745" s="23">
        <f t="shared" si="160"/>
        <v>1.3883999999999999</v>
      </c>
    </row>
    <row r="1746" spans="25:30">
      <c r="Y1746" s="22">
        <v>1.9430000000000001</v>
      </c>
      <c r="Z1746" s="23">
        <f t="shared" si="156"/>
        <v>1.0943000000000001</v>
      </c>
      <c r="AA1746" s="23">
        <f t="shared" si="157"/>
        <v>1.2886000000000002</v>
      </c>
      <c r="AB1746" s="23">
        <f t="shared" si="158"/>
        <v>1.3885999999999998</v>
      </c>
      <c r="AC1746" s="23">
        <f t="shared" si="159"/>
        <v>1.4885999999999999</v>
      </c>
      <c r="AD1746" s="23">
        <f t="shared" si="160"/>
        <v>1.3885999999999998</v>
      </c>
    </row>
    <row r="1747" spans="25:30">
      <c r="Y1747" s="22">
        <v>1.944</v>
      </c>
      <c r="Z1747" s="23">
        <f t="shared" si="156"/>
        <v>1.0944</v>
      </c>
      <c r="AA1747" s="23">
        <f t="shared" si="157"/>
        <v>1.2888000000000002</v>
      </c>
      <c r="AB1747" s="23">
        <f t="shared" si="158"/>
        <v>1.3887999999999998</v>
      </c>
      <c r="AC1747" s="23">
        <f t="shared" si="159"/>
        <v>1.4887999999999999</v>
      </c>
      <c r="AD1747" s="23">
        <f t="shared" si="160"/>
        <v>1.3887999999999998</v>
      </c>
    </row>
    <row r="1748" spans="25:30">
      <c r="Y1748" s="22">
        <v>1.9450000000000001</v>
      </c>
      <c r="Z1748" s="23">
        <f t="shared" si="156"/>
        <v>1.0945</v>
      </c>
      <c r="AA1748" s="23">
        <f t="shared" si="157"/>
        <v>1.2890000000000001</v>
      </c>
      <c r="AB1748" s="23">
        <f t="shared" si="158"/>
        <v>1.3889999999999998</v>
      </c>
      <c r="AC1748" s="23">
        <f t="shared" si="159"/>
        <v>1.4889999999999999</v>
      </c>
      <c r="AD1748" s="23">
        <f t="shared" si="160"/>
        <v>1.3889999999999998</v>
      </c>
    </row>
    <row r="1749" spans="25:30">
      <c r="Y1749" s="22">
        <v>1.946</v>
      </c>
      <c r="Z1749" s="23">
        <f t="shared" si="156"/>
        <v>1.0946</v>
      </c>
      <c r="AA1749" s="23">
        <f t="shared" si="157"/>
        <v>1.2892000000000001</v>
      </c>
      <c r="AB1749" s="23">
        <f t="shared" si="158"/>
        <v>1.3891999999999998</v>
      </c>
      <c r="AC1749" s="23">
        <f t="shared" si="159"/>
        <v>1.4891999999999999</v>
      </c>
      <c r="AD1749" s="23">
        <f t="shared" si="160"/>
        <v>1.3891999999999998</v>
      </c>
    </row>
    <row r="1750" spans="25:30">
      <c r="Y1750" s="22">
        <v>1.9470000000000001</v>
      </c>
      <c r="Z1750" s="23">
        <f t="shared" si="156"/>
        <v>1.0947</v>
      </c>
      <c r="AA1750" s="23">
        <f t="shared" si="157"/>
        <v>1.2894000000000001</v>
      </c>
      <c r="AB1750" s="23">
        <f t="shared" si="158"/>
        <v>1.3893999999999997</v>
      </c>
      <c r="AC1750" s="23">
        <f t="shared" si="159"/>
        <v>1.4894000000000001</v>
      </c>
      <c r="AD1750" s="23">
        <f t="shared" si="160"/>
        <v>1.3893999999999997</v>
      </c>
    </row>
    <row r="1751" spans="25:30">
      <c r="Y1751" s="22">
        <v>1.948</v>
      </c>
      <c r="Z1751" s="23">
        <f t="shared" si="156"/>
        <v>1.0948</v>
      </c>
      <c r="AA1751" s="23">
        <f t="shared" si="157"/>
        <v>1.2896000000000001</v>
      </c>
      <c r="AB1751" s="23">
        <f t="shared" si="158"/>
        <v>1.3895999999999997</v>
      </c>
      <c r="AC1751" s="23">
        <f t="shared" si="159"/>
        <v>1.4896</v>
      </c>
      <c r="AD1751" s="23">
        <f t="shared" si="160"/>
        <v>1.3895999999999997</v>
      </c>
    </row>
    <row r="1752" spans="25:30">
      <c r="Y1752" s="22">
        <v>1.9490000000000001</v>
      </c>
      <c r="Z1752" s="23">
        <f t="shared" si="156"/>
        <v>1.0949</v>
      </c>
      <c r="AA1752" s="23">
        <f t="shared" si="157"/>
        <v>1.2898000000000001</v>
      </c>
      <c r="AB1752" s="23">
        <f t="shared" si="158"/>
        <v>1.3897999999999997</v>
      </c>
      <c r="AC1752" s="23">
        <f t="shared" si="159"/>
        <v>1.4898</v>
      </c>
      <c r="AD1752" s="23">
        <f t="shared" si="160"/>
        <v>1.3897999999999997</v>
      </c>
    </row>
    <row r="1753" spans="25:30">
      <c r="Y1753" s="22">
        <v>1.95</v>
      </c>
      <c r="Z1753" s="23">
        <f t="shared" si="156"/>
        <v>1.0950000000000002</v>
      </c>
      <c r="AA1753" s="23">
        <f t="shared" si="157"/>
        <v>1.29</v>
      </c>
      <c r="AB1753" s="23">
        <f t="shared" si="158"/>
        <v>1.3899999999999997</v>
      </c>
      <c r="AC1753" s="23">
        <f t="shared" si="159"/>
        <v>1.49</v>
      </c>
      <c r="AD1753" s="23">
        <f t="shared" si="160"/>
        <v>1.3899999999999997</v>
      </c>
    </row>
    <row r="1754" spans="25:30">
      <c r="Y1754" s="22">
        <v>1.9510000000000001</v>
      </c>
      <c r="Z1754" s="23">
        <f t="shared" si="156"/>
        <v>1.0951000000000002</v>
      </c>
      <c r="AA1754" s="23">
        <f t="shared" si="157"/>
        <v>1.2902000000000002</v>
      </c>
      <c r="AB1754" s="23">
        <f t="shared" si="158"/>
        <v>1.3901999999999999</v>
      </c>
      <c r="AC1754" s="23">
        <f t="shared" si="159"/>
        <v>1.4902</v>
      </c>
      <c r="AD1754" s="23">
        <f t="shared" si="160"/>
        <v>1.3901999999999999</v>
      </c>
    </row>
    <row r="1755" spans="25:30">
      <c r="Y1755" s="22">
        <v>1.952</v>
      </c>
      <c r="Z1755" s="23">
        <f t="shared" si="156"/>
        <v>1.0952000000000002</v>
      </c>
      <c r="AA1755" s="23">
        <f t="shared" si="157"/>
        <v>1.2904000000000002</v>
      </c>
      <c r="AB1755" s="23">
        <f t="shared" si="158"/>
        <v>1.3903999999999999</v>
      </c>
      <c r="AC1755" s="23">
        <f t="shared" si="159"/>
        <v>1.4903999999999999</v>
      </c>
      <c r="AD1755" s="23">
        <f t="shared" si="160"/>
        <v>1.3903999999999999</v>
      </c>
    </row>
    <row r="1756" spans="25:30">
      <c r="Y1756" s="22">
        <v>1.9530000000000001</v>
      </c>
      <c r="Z1756" s="23">
        <f t="shared" si="156"/>
        <v>1.0953000000000002</v>
      </c>
      <c r="AA1756" s="23">
        <f t="shared" si="157"/>
        <v>1.2906000000000002</v>
      </c>
      <c r="AB1756" s="23">
        <f t="shared" si="158"/>
        <v>1.3905999999999998</v>
      </c>
      <c r="AC1756" s="23">
        <f t="shared" si="159"/>
        <v>1.4906000000000001</v>
      </c>
      <c r="AD1756" s="23">
        <f t="shared" si="160"/>
        <v>1.3905999999999998</v>
      </c>
    </row>
    <row r="1757" spans="25:30">
      <c r="Y1757" s="22">
        <v>1.954</v>
      </c>
      <c r="Z1757" s="23">
        <f t="shared" si="156"/>
        <v>1.0954000000000002</v>
      </c>
      <c r="AA1757" s="23">
        <f t="shared" si="157"/>
        <v>1.2908000000000002</v>
      </c>
      <c r="AB1757" s="23">
        <f t="shared" si="158"/>
        <v>1.3907999999999998</v>
      </c>
      <c r="AC1757" s="23">
        <f t="shared" si="159"/>
        <v>1.4908000000000001</v>
      </c>
      <c r="AD1757" s="23">
        <f t="shared" si="160"/>
        <v>1.3907999999999998</v>
      </c>
    </row>
    <row r="1758" spans="25:30">
      <c r="Y1758" s="22">
        <v>1.9550000000000001</v>
      </c>
      <c r="Z1758" s="23">
        <f t="shared" si="156"/>
        <v>1.0955000000000001</v>
      </c>
      <c r="AA1758" s="23">
        <f t="shared" si="157"/>
        <v>1.2910000000000001</v>
      </c>
      <c r="AB1758" s="23">
        <f t="shared" si="158"/>
        <v>1.3909999999999998</v>
      </c>
      <c r="AC1758" s="23">
        <f t="shared" si="159"/>
        <v>1.4910000000000001</v>
      </c>
      <c r="AD1758" s="23">
        <f t="shared" si="160"/>
        <v>1.3909999999999998</v>
      </c>
    </row>
    <row r="1759" spans="25:30">
      <c r="Y1759" s="22">
        <v>1.956</v>
      </c>
      <c r="Z1759" s="23">
        <f t="shared" si="156"/>
        <v>1.0956000000000001</v>
      </c>
      <c r="AA1759" s="23">
        <f t="shared" si="157"/>
        <v>1.2912000000000001</v>
      </c>
      <c r="AB1759" s="23">
        <f t="shared" si="158"/>
        <v>1.3911999999999998</v>
      </c>
      <c r="AC1759" s="23">
        <f t="shared" si="159"/>
        <v>1.4912000000000001</v>
      </c>
      <c r="AD1759" s="23">
        <f t="shared" si="160"/>
        <v>1.3911999999999998</v>
      </c>
    </row>
    <row r="1760" spans="25:30">
      <c r="Y1760" s="22">
        <v>1.9570000000000001</v>
      </c>
      <c r="Z1760" s="23">
        <f t="shared" si="156"/>
        <v>1.0957000000000001</v>
      </c>
      <c r="AA1760" s="23">
        <f t="shared" si="157"/>
        <v>1.2914000000000001</v>
      </c>
      <c r="AB1760" s="23">
        <f t="shared" si="158"/>
        <v>1.3913999999999997</v>
      </c>
      <c r="AC1760" s="23">
        <f t="shared" si="159"/>
        <v>1.4914000000000001</v>
      </c>
      <c r="AD1760" s="23">
        <f t="shared" si="160"/>
        <v>1.3913999999999997</v>
      </c>
    </row>
    <row r="1761" spans="25:30">
      <c r="Y1761" s="22">
        <v>1.958</v>
      </c>
      <c r="Z1761" s="23">
        <f t="shared" si="156"/>
        <v>1.0958000000000001</v>
      </c>
      <c r="AA1761" s="23">
        <f t="shared" si="157"/>
        <v>1.2916000000000001</v>
      </c>
      <c r="AB1761" s="23">
        <f t="shared" si="158"/>
        <v>1.3915999999999997</v>
      </c>
      <c r="AC1761" s="23">
        <f t="shared" si="159"/>
        <v>1.4916</v>
      </c>
      <c r="AD1761" s="23">
        <f t="shared" si="160"/>
        <v>1.3915999999999997</v>
      </c>
    </row>
    <row r="1762" spans="25:30">
      <c r="Y1762" s="22">
        <v>1.9590000000000001</v>
      </c>
      <c r="Z1762" s="23">
        <f t="shared" si="156"/>
        <v>1.0959000000000001</v>
      </c>
      <c r="AA1762" s="23">
        <f t="shared" si="157"/>
        <v>1.2918000000000003</v>
      </c>
      <c r="AB1762" s="23">
        <f t="shared" si="158"/>
        <v>1.3917999999999999</v>
      </c>
      <c r="AC1762" s="23">
        <f t="shared" si="159"/>
        <v>1.4918</v>
      </c>
      <c r="AD1762" s="23">
        <f t="shared" si="160"/>
        <v>1.3917999999999999</v>
      </c>
    </row>
    <row r="1763" spans="25:30">
      <c r="Y1763" s="22">
        <v>1.96</v>
      </c>
      <c r="Z1763" s="23">
        <f t="shared" si="156"/>
        <v>1.0960000000000001</v>
      </c>
      <c r="AA1763" s="23">
        <f t="shared" si="157"/>
        <v>1.2920000000000003</v>
      </c>
      <c r="AB1763" s="23">
        <f t="shared" si="158"/>
        <v>1.3919999999999999</v>
      </c>
      <c r="AC1763" s="23">
        <f t="shared" si="159"/>
        <v>1.492</v>
      </c>
      <c r="AD1763" s="23">
        <f t="shared" si="160"/>
        <v>1.3919999999999999</v>
      </c>
    </row>
    <row r="1764" spans="25:30">
      <c r="Y1764" s="22">
        <v>1.9610000000000001</v>
      </c>
      <c r="Z1764" s="23">
        <f t="shared" si="156"/>
        <v>1.0961000000000001</v>
      </c>
      <c r="AA1764" s="23">
        <f t="shared" si="157"/>
        <v>1.2922000000000002</v>
      </c>
      <c r="AB1764" s="23">
        <f t="shared" si="158"/>
        <v>1.3921999999999999</v>
      </c>
      <c r="AC1764" s="23">
        <f t="shared" si="159"/>
        <v>1.4922</v>
      </c>
      <c r="AD1764" s="23">
        <f t="shared" si="160"/>
        <v>1.3921999999999999</v>
      </c>
    </row>
    <row r="1765" spans="25:30">
      <c r="Y1765" s="22">
        <v>1.962</v>
      </c>
      <c r="Z1765" s="23">
        <f t="shared" ref="Z1765:Z1802" si="161">FORECAST(Y1765,$AH$6:$AH$7,$AG$6:$AG$7)</f>
        <v>1.0962000000000001</v>
      </c>
      <c r="AA1765" s="23">
        <f t="shared" ref="AA1765:AA1802" si="162">FORECAST(Y1765,$AH$12:$AH$13,$AG$12:$AG$13)</f>
        <v>1.2924000000000002</v>
      </c>
      <c r="AB1765" s="23">
        <f t="shared" ref="AB1765:AB1802" si="163">FORECAST(Y1765,$AH$18:$AH$19,$AG$18:$AG$19)</f>
        <v>1.3923999999999999</v>
      </c>
      <c r="AC1765" s="23">
        <f t="shared" ref="AC1765:AC1802" si="164">FORECAST(Y1765,$AH$24:$AH$25,$AG$24:$AG$25)</f>
        <v>1.4923999999999999</v>
      </c>
      <c r="AD1765" s="23">
        <f t="shared" ref="AD1765:AD1802" si="165">FORECAST(Y1765,$AH$30:$AH$31,$AG$30:$AG$31)</f>
        <v>1.3923999999999999</v>
      </c>
    </row>
    <row r="1766" spans="25:30">
      <c r="Y1766" s="22">
        <v>1.9630000000000001</v>
      </c>
      <c r="Z1766" s="23">
        <f t="shared" si="161"/>
        <v>1.0963000000000001</v>
      </c>
      <c r="AA1766" s="23">
        <f t="shared" si="162"/>
        <v>1.2926000000000002</v>
      </c>
      <c r="AB1766" s="23">
        <f t="shared" si="163"/>
        <v>1.3925999999999998</v>
      </c>
      <c r="AC1766" s="23">
        <f t="shared" si="164"/>
        <v>1.4925999999999999</v>
      </c>
      <c r="AD1766" s="23">
        <f t="shared" si="165"/>
        <v>1.3925999999999998</v>
      </c>
    </row>
    <row r="1767" spans="25:30">
      <c r="Y1767" s="22">
        <v>1.964</v>
      </c>
      <c r="Z1767" s="23">
        <f t="shared" si="161"/>
        <v>1.0964</v>
      </c>
      <c r="AA1767" s="23">
        <f t="shared" si="162"/>
        <v>1.2928000000000002</v>
      </c>
      <c r="AB1767" s="23">
        <f t="shared" si="163"/>
        <v>1.3927999999999998</v>
      </c>
      <c r="AC1767" s="23">
        <f t="shared" si="164"/>
        <v>1.4927999999999999</v>
      </c>
      <c r="AD1767" s="23">
        <f t="shared" si="165"/>
        <v>1.3927999999999998</v>
      </c>
    </row>
    <row r="1768" spans="25:30">
      <c r="Y1768" s="22">
        <v>1.9650000000000001</v>
      </c>
      <c r="Z1768" s="23">
        <f t="shared" si="161"/>
        <v>1.0965</v>
      </c>
      <c r="AA1768" s="23">
        <f t="shared" si="162"/>
        <v>1.2930000000000001</v>
      </c>
      <c r="AB1768" s="23">
        <f t="shared" si="163"/>
        <v>1.3929999999999998</v>
      </c>
      <c r="AC1768" s="23">
        <f t="shared" si="164"/>
        <v>1.4929999999999999</v>
      </c>
      <c r="AD1768" s="23">
        <f t="shared" si="165"/>
        <v>1.3929999999999998</v>
      </c>
    </row>
    <row r="1769" spans="25:30">
      <c r="Y1769" s="22">
        <v>1.966</v>
      </c>
      <c r="Z1769" s="23">
        <f t="shared" si="161"/>
        <v>1.0966</v>
      </c>
      <c r="AA1769" s="23">
        <f t="shared" si="162"/>
        <v>1.2932000000000001</v>
      </c>
      <c r="AB1769" s="23">
        <f t="shared" si="163"/>
        <v>1.3931999999999998</v>
      </c>
      <c r="AC1769" s="23">
        <f t="shared" si="164"/>
        <v>1.4931999999999999</v>
      </c>
      <c r="AD1769" s="23">
        <f t="shared" si="165"/>
        <v>1.3931999999999998</v>
      </c>
    </row>
    <row r="1770" spans="25:30">
      <c r="Y1770" s="22">
        <v>1.9670000000000001</v>
      </c>
      <c r="Z1770" s="23">
        <f t="shared" si="161"/>
        <v>1.0967</v>
      </c>
      <c r="AA1770" s="23">
        <f t="shared" si="162"/>
        <v>1.2934000000000001</v>
      </c>
      <c r="AB1770" s="23">
        <f t="shared" si="163"/>
        <v>1.3933999999999997</v>
      </c>
      <c r="AC1770" s="23">
        <f t="shared" si="164"/>
        <v>1.4934000000000001</v>
      </c>
      <c r="AD1770" s="23">
        <f t="shared" si="165"/>
        <v>1.3933999999999997</v>
      </c>
    </row>
    <row r="1771" spans="25:30">
      <c r="Y1771" s="22">
        <v>1.968</v>
      </c>
      <c r="Z1771" s="23">
        <f t="shared" si="161"/>
        <v>1.0968</v>
      </c>
      <c r="AA1771" s="23">
        <f t="shared" si="162"/>
        <v>1.2936000000000001</v>
      </c>
      <c r="AB1771" s="23">
        <f t="shared" si="163"/>
        <v>1.3935999999999997</v>
      </c>
      <c r="AC1771" s="23">
        <f t="shared" si="164"/>
        <v>1.4936</v>
      </c>
      <c r="AD1771" s="23">
        <f t="shared" si="165"/>
        <v>1.3935999999999997</v>
      </c>
    </row>
    <row r="1772" spans="25:30">
      <c r="Y1772" s="22">
        <v>1.9690000000000001</v>
      </c>
      <c r="Z1772" s="23">
        <f t="shared" si="161"/>
        <v>1.0969000000000002</v>
      </c>
      <c r="AA1772" s="23">
        <f t="shared" si="162"/>
        <v>1.2938000000000001</v>
      </c>
      <c r="AB1772" s="23">
        <f t="shared" si="163"/>
        <v>1.3937999999999997</v>
      </c>
      <c r="AC1772" s="23">
        <f t="shared" si="164"/>
        <v>1.4938</v>
      </c>
      <c r="AD1772" s="23">
        <f t="shared" si="165"/>
        <v>1.3937999999999997</v>
      </c>
    </row>
    <row r="1773" spans="25:30">
      <c r="Y1773" s="22">
        <v>1.97</v>
      </c>
      <c r="Z1773" s="23">
        <f t="shared" si="161"/>
        <v>1.097</v>
      </c>
      <c r="AA1773" s="23">
        <f t="shared" si="162"/>
        <v>1.294</v>
      </c>
      <c r="AB1773" s="23">
        <f t="shared" si="163"/>
        <v>1.3939999999999997</v>
      </c>
      <c r="AC1773" s="23">
        <f t="shared" si="164"/>
        <v>1.494</v>
      </c>
      <c r="AD1773" s="23">
        <f t="shared" si="165"/>
        <v>1.3939999999999997</v>
      </c>
    </row>
    <row r="1774" spans="25:30">
      <c r="Y1774" s="22">
        <v>1.9710000000000001</v>
      </c>
      <c r="Z1774" s="23">
        <f t="shared" si="161"/>
        <v>1.0971000000000002</v>
      </c>
      <c r="AA1774" s="23">
        <f t="shared" si="162"/>
        <v>1.2942000000000002</v>
      </c>
      <c r="AB1774" s="23">
        <f t="shared" si="163"/>
        <v>1.3941999999999999</v>
      </c>
      <c r="AC1774" s="23">
        <f t="shared" si="164"/>
        <v>1.4942</v>
      </c>
      <c r="AD1774" s="23">
        <f t="shared" si="165"/>
        <v>1.3941999999999999</v>
      </c>
    </row>
    <row r="1775" spans="25:30">
      <c r="Y1775" s="22">
        <v>1.972</v>
      </c>
      <c r="Z1775" s="23">
        <f t="shared" si="161"/>
        <v>1.0972000000000002</v>
      </c>
      <c r="AA1775" s="23">
        <f t="shared" si="162"/>
        <v>1.2944000000000002</v>
      </c>
      <c r="AB1775" s="23">
        <f t="shared" si="163"/>
        <v>1.3943999999999999</v>
      </c>
      <c r="AC1775" s="23">
        <f t="shared" si="164"/>
        <v>1.4944</v>
      </c>
      <c r="AD1775" s="23">
        <f t="shared" si="165"/>
        <v>1.3943999999999999</v>
      </c>
    </row>
    <row r="1776" spans="25:30">
      <c r="Y1776" s="22">
        <v>1.9730000000000001</v>
      </c>
      <c r="Z1776" s="23">
        <f t="shared" si="161"/>
        <v>1.0973000000000002</v>
      </c>
      <c r="AA1776" s="23">
        <f t="shared" si="162"/>
        <v>1.2946000000000002</v>
      </c>
      <c r="AB1776" s="23">
        <f t="shared" si="163"/>
        <v>1.3945999999999998</v>
      </c>
      <c r="AC1776" s="23">
        <f t="shared" si="164"/>
        <v>1.4946000000000002</v>
      </c>
      <c r="AD1776" s="23">
        <f t="shared" si="165"/>
        <v>1.3945999999999998</v>
      </c>
    </row>
    <row r="1777" spans="25:30">
      <c r="Y1777" s="22">
        <v>1.974</v>
      </c>
      <c r="Z1777" s="23">
        <f t="shared" si="161"/>
        <v>1.0974000000000002</v>
      </c>
      <c r="AA1777" s="23">
        <f t="shared" si="162"/>
        <v>1.2948000000000002</v>
      </c>
      <c r="AB1777" s="23">
        <f t="shared" si="163"/>
        <v>1.3947999999999998</v>
      </c>
      <c r="AC1777" s="23">
        <f t="shared" si="164"/>
        <v>1.4948000000000001</v>
      </c>
      <c r="AD1777" s="23">
        <f t="shared" si="165"/>
        <v>1.3947999999999998</v>
      </c>
    </row>
    <row r="1778" spans="25:30">
      <c r="Y1778" s="22">
        <v>1.9750000000000001</v>
      </c>
      <c r="Z1778" s="23">
        <f t="shared" si="161"/>
        <v>1.0975000000000001</v>
      </c>
      <c r="AA1778" s="23">
        <f t="shared" si="162"/>
        <v>1.2950000000000002</v>
      </c>
      <c r="AB1778" s="23">
        <f t="shared" si="163"/>
        <v>1.3949999999999998</v>
      </c>
      <c r="AC1778" s="23">
        <f t="shared" si="164"/>
        <v>1.4950000000000001</v>
      </c>
      <c r="AD1778" s="23">
        <f t="shared" si="165"/>
        <v>1.3949999999999998</v>
      </c>
    </row>
    <row r="1779" spans="25:30">
      <c r="Y1779" s="22">
        <v>1.976</v>
      </c>
      <c r="Z1779" s="23">
        <f t="shared" si="161"/>
        <v>1.0976000000000001</v>
      </c>
      <c r="AA1779" s="23">
        <f t="shared" si="162"/>
        <v>1.2952000000000001</v>
      </c>
      <c r="AB1779" s="23">
        <f t="shared" si="163"/>
        <v>1.3951999999999998</v>
      </c>
      <c r="AC1779" s="23">
        <f t="shared" si="164"/>
        <v>1.4952000000000001</v>
      </c>
      <c r="AD1779" s="23">
        <f t="shared" si="165"/>
        <v>1.3951999999999998</v>
      </c>
    </row>
    <row r="1780" spans="25:30">
      <c r="Y1780" s="22">
        <v>1.9770000000000001</v>
      </c>
      <c r="Z1780" s="23">
        <f t="shared" si="161"/>
        <v>1.0977000000000001</v>
      </c>
      <c r="AA1780" s="23">
        <f t="shared" si="162"/>
        <v>1.2954000000000001</v>
      </c>
      <c r="AB1780" s="23">
        <f t="shared" si="163"/>
        <v>1.3953999999999998</v>
      </c>
      <c r="AC1780" s="23">
        <f t="shared" si="164"/>
        <v>1.4954000000000001</v>
      </c>
      <c r="AD1780" s="23">
        <f t="shared" si="165"/>
        <v>1.3953999999999998</v>
      </c>
    </row>
    <row r="1781" spans="25:30">
      <c r="Y1781" s="22">
        <v>1.978</v>
      </c>
      <c r="Z1781" s="23">
        <f t="shared" si="161"/>
        <v>1.0978000000000001</v>
      </c>
      <c r="AA1781" s="23">
        <f t="shared" si="162"/>
        <v>1.2956000000000001</v>
      </c>
      <c r="AB1781" s="23">
        <f t="shared" si="163"/>
        <v>1.3955999999999997</v>
      </c>
      <c r="AC1781" s="23">
        <f t="shared" si="164"/>
        <v>1.4956</v>
      </c>
      <c r="AD1781" s="23">
        <f t="shared" si="165"/>
        <v>1.3955999999999997</v>
      </c>
    </row>
    <row r="1782" spans="25:30">
      <c r="Y1782" s="22">
        <v>1.9790000000000001</v>
      </c>
      <c r="Z1782" s="23">
        <f t="shared" si="161"/>
        <v>1.0979000000000001</v>
      </c>
      <c r="AA1782" s="23">
        <f t="shared" si="162"/>
        <v>1.2958000000000003</v>
      </c>
      <c r="AB1782" s="23">
        <f t="shared" si="163"/>
        <v>1.3957999999999999</v>
      </c>
      <c r="AC1782" s="23">
        <f t="shared" si="164"/>
        <v>1.4958</v>
      </c>
      <c r="AD1782" s="23">
        <f t="shared" si="165"/>
        <v>1.3957999999999999</v>
      </c>
    </row>
    <row r="1783" spans="25:30">
      <c r="Y1783" s="22">
        <v>1.98</v>
      </c>
      <c r="Z1783" s="23">
        <f t="shared" si="161"/>
        <v>1.0980000000000001</v>
      </c>
      <c r="AA1783" s="23">
        <f t="shared" si="162"/>
        <v>1.2960000000000003</v>
      </c>
      <c r="AB1783" s="23">
        <f t="shared" si="163"/>
        <v>1.3959999999999999</v>
      </c>
      <c r="AC1783" s="23">
        <f t="shared" si="164"/>
        <v>1.496</v>
      </c>
      <c r="AD1783" s="23">
        <f t="shared" si="165"/>
        <v>1.3959999999999999</v>
      </c>
    </row>
    <row r="1784" spans="25:30">
      <c r="Y1784" s="22">
        <v>1.9810000000000001</v>
      </c>
      <c r="Z1784" s="23">
        <f t="shared" si="161"/>
        <v>1.0981000000000001</v>
      </c>
      <c r="AA1784" s="23">
        <f t="shared" si="162"/>
        <v>1.2962000000000002</v>
      </c>
      <c r="AB1784" s="23">
        <f t="shared" si="163"/>
        <v>1.3961999999999999</v>
      </c>
      <c r="AC1784" s="23">
        <f t="shared" si="164"/>
        <v>1.4962</v>
      </c>
      <c r="AD1784" s="23">
        <f t="shared" si="165"/>
        <v>1.3961999999999999</v>
      </c>
    </row>
    <row r="1785" spans="25:30">
      <c r="Y1785" s="22">
        <v>1.982</v>
      </c>
      <c r="Z1785" s="23">
        <f t="shared" si="161"/>
        <v>1.0982000000000001</v>
      </c>
      <c r="AA1785" s="23">
        <f t="shared" si="162"/>
        <v>1.2964000000000002</v>
      </c>
      <c r="AB1785" s="23">
        <f t="shared" si="163"/>
        <v>1.3963999999999999</v>
      </c>
      <c r="AC1785" s="23">
        <f t="shared" si="164"/>
        <v>1.4964</v>
      </c>
      <c r="AD1785" s="23">
        <f t="shared" si="165"/>
        <v>1.3963999999999999</v>
      </c>
    </row>
    <row r="1786" spans="25:30">
      <c r="Y1786" s="22">
        <v>1.9830000000000001</v>
      </c>
      <c r="Z1786" s="23">
        <f t="shared" si="161"/>
        <v>1.0983000000000001</v>
      </c>
      <c r="AA1786" s="23">
        <f t="shared" si="162"/>
        <v>1.2966000000000002</v>
      </c>
      <c r="AB1786" s="23">
        <f t="shared" si="163"/>
        <v>1.3965999999999998</v>
      </c>
      <c r="AC1786" s="23">
        <f t="shared" si="164"/>
        <v>1.4965999999999999</v>
      </c>
      <c r="AD1786" s="23">
        <f t="shared" si="165"/>
        <v>1.3965999999999998</v>
      </c>
    </row>
    <row r="1787" spans="25:30">
      <c r="Y1787" s="22">
        <v>1.984</v>
      </c>
      <c r="Z1787" s="23">
        <f t="shared" si="161"/>
        <v>1.0984</v>
      </c>
      <c r="AA1787" s="23">
        <f t="shared" si="162"/>
        <v>1.2968000000000002</v>
      </c>
      <c r="AB1787" s="23">
        <f t="shared" si="163"/>
        <v>1.3967999999999998</v>
      </c>
      <c r="AC1787" s="23">
        <f t="shared" si="164"/>
        <v>1.4967999999999999</v>
      </c>
      <c r="AD1787" s="23">
        <f t="shared" si="165"/>
        <v>1.3967999999999998</v>
      </c>
    </row>
    <row r="1788" spans="25:30">
      <c r="Y1788" s="22">
        <v>1.9850000000000001</v>
      </c>
      <c r="Z1788" s="23">
        <f t="shared" si="161"/>
        <v>1.0985</v>
      </c>
      <c r="AA1788" s="23">
        <f t="shared" si="162"/>
        <v>1.2970000000000002</v>
      </c>
      <c r="AB1788" s="23">
        <f t="shared" si="163"/>
        <v>1.3969999999999998</v>
      </c>
      <c r="AC1788" s="23">
        <f t="shared" si="164"/>
        <v>1.4969999999999999</v>
      </c>
      <c r="AD1788" s="23">
        <f t="shared" si="165"/>
        <v>1.3969999999999998</v>
      </c>
    </row>
    <row r="1789" spans="25:30">
      <c r="Y1789" s="22">
        <v>1.986</v>
      </c>
      <c r="Z1789" s="23">
        <f t="shared" si="161"/>
        <v>1.0986</v>
      </c>
      <c r="AA1789" s="23">
        <f t="shared" si="162"/>
        <v>1.2972000000000001</v>
      </c>
      <c r="AB1789" s="23">
        <f t="shared" si="163"/>
        <v>1.3971999999999998</v>
      </c>
      <c r="AC1789" s="23">
        <f t="shared" si="164"/>
        <v>1.4971999999999999</v>
      </c>
      <c r="AD1789" s="23">
        <f t="shared" si="165"/>
        <v>1.3971999999999998</v>
      </c>
    </row>
    <row r="1790" spans="25:30">
      <c r="Y1790" s="22">
        <v>1.9870000000000001</v>
      </c>
      <c r="Z1790" s="23">
        <f t="shared" si="161"/>
        <v>1.0987</v>
      </c>
      <c r="AA1790" s="23">
        <f t="shared" si="162"/>
        <v>1.2974000000000001</v>
      </c>
      <c r="AB1790" s="23">
        <f t="shared" si="163"/>
        <v>1.3973999999999998</v>
      </c>
      <c r="AC1790" s="23">
        <f t="shared" si="164"/>
        <v>1.4974000000000001</v>
      </c>
      <c r="AD1790" s="23">
        <f t="shared" si="165"/>
        <v>1.3973999999999998</v>
      </c>
    </row>
    <row r="1791" spans="25:30">
      <c r="Y1791" s="22">
        <v>1.988</v>
      </c>
      <c r="Z1791" s="23">
        <f t="shared" si="161"/>
        <v>1.0988</v>
      </c>
      <c r="AA1791" s="23">
        <f t="shared" si="162"/>
        <v>1.2976000000000001</v>
      </c>
      <c r="AB1791" s="23">
        <f t="shared" si="163"/>
        <v>1.3975999999999997</v>
      </c>
      <c r="AC1791" s="23">
        <f t="shared" si="164"/>
        <v>1.4976</v>
      </c>
      <c r="AD1791" s="23">
        <f t="shared" si="165"/>
        <v>1.3975999999999997</v>
      </c>
    </row>
    <row r="1792" spans="25:30">
      <c r="Y1792" s="22">
        <v>1.9890000000000001</v>
      </c>
      <c r="Z1792" s="23">
        <f t="shared" si="161"/>
        <v>1.0989</v>
      </c>
      <c r="AA1792" s="23">
        <f t="shared" si="162"/>
        <v>1.2978000000000001</v>
      </c>
      <c r="AB1792" s="23">
        <f t="shared" si="163"/>
        <v>1.3977999999999997</v>
      </c>
      <c r="AC1792" s="23">
        <f t="shared" si="164"/>
        <v>1.4978</v>
      </c>
      <c r="AD1792" s="23">
        <f t="shared" si="165"/>
        <v>1.3977999999999997</v>
      </c>
    </row>
    <row r="1793" spans="25:30">
      <c r="Y1793" s="22">
        <v>1.99</v>
      </c>
      <c r="Z1793" s="23">
        <f t="shared" si="161"/>
        <v>1.0990000000000002</v>
      </c>
      <c r="AA1793" s="23">
        <f t="shared" si="162"/>
        <v>1.298</v>
      </c>
      <c r="AB1793" s="23">
        <f t="shared" si="163"/>
        <v>1.3979999999999997</v>
      </c>
      <c r="AC1793" s="23">
        <f t="shared" si="164"/>
        <v>1.498</v>
      </c>
      <c r="AD1793" s="23">
        <f t="shared" si="165"/>
        <v>1.3979999999999997</v>
      </c>
    </row>
    <row r="1794" spans="25:30">
      <c r="Y1794" s="22">
        <v>1.9910000000000001</v>
      </c>
      <c r="Z1794" s="23">
        <f t="shared" si="161"/>
        <v>1.0991000000000002</v>
      </c>
      <c r="AA1794" s="23">
        <f t="shared" si="162"/>
        <v>1.2982000000000002</v>
      </c>
      <c r="AB1794" s="23">
        <f t="shared" si="163"/>
        <v>1.3981999999999999</v>
      </c>
      <c r="AC1794" s="23">
        <f t="shared" si="164"/>
        <v>1.4982</v>
      </c>
      <c r="AD1794" s="23">
        <f t="shared" si="165"/>
        <v>1.3981999999999999</v>
      </c>
    </row>
    <row r="1795" spans="25:30">
      <c r="Y1795" s="22">
        <v>1.992</v>
      </c>
      <c r="Z1795" s="23">
        <f t="shared" si="161"/>
        <v>1.0992000000000002</v>
      </c>
      <c r="AA1795" s="23">
        <f t="shared" si="162"/>
        <v>1.2984000000000002</v>
      </c>
      <c r="AB1795" s="23">
        <f t="shared" si="163"/>
        <v>1.3983999999999999</v>
      </c>
      <c r="AC1795" s="23">
        <f t="shared" si="164"/>
        <v>1.4984</v>
      </c>
      <c r="AD1795" s="23">
        <f t="shared" si="165"/>
        <v>1.3983999999999999</v>
      </c>
    </row>
    <row r="1796" spans="25:30">
      <c r="Y1796" s="22">
        <v>1.9930000000000001</v>
      </c>
      <c r="Z1796" s="23">
        <f t="shared" si="161"/>
        <v>1.0993000000000002</v>
      </c>
      <c r="AA1796" s="23">
        <f t="shared" si="162"/>
        <v>1.2986000000000002</v>
      </c>
      <c r="AB1796" s="23">
        <f t="shared" si="163"/>
        <v>1.3985999999999998</v>
      </c>
      <c r="AC1796" s="23">
        <f t="shared" si="164"/>
        <v>1.4986000000000002</v>
      </c>
      <c r="AD1796" s="23">
        <f t="shared" si="165"/>
        <v>1.3985999999999998</v>
      </c>
    </row>
    <row r="1797" spans="25:30">
      <c r="Y1797" s="22">
        <v>1.994</v>
      </c>
      <c r="Z1797" s="23">
        <f t="shared" si="161"/>
        <v>1.0994000000000002</v>
      </c>
      <c r="AA1797" s="23">
        <f t="shared" si="162"/>
        <v>1.2988000000000002</v>
      </c>
      <c r="AB1797" s="23">
        <f t="shared" si="163"/>
        <v>1.3987999999999998</v>
      </c>
      <c r="AC1797" s="23">
        <f t="shared" si="164"/>
        <v>1.4988000000000001</v>
      </c>
      <c r="AD1797" s="23">
        <f t="shared" si="165"/>
        <v>1.3987999999999998</v>
      </c>
    </row>
    <row r="1798" spans="25:30">
      <c r="Y1798" s="22">
        <v>1.9950000000000001</v>
      </c>
      <c r="Z1798" s="23">
        <f t="shared" si="161"/>
        <v>1.0995000000000001</v>
      </c>
      <c r="AA1798" s="23">
        <f t="shared" si="162"/>
        <v>1.2990000000000002</v>
      </c>
      <c r="AB1798" s="23">
        <f t="shared" si="163"/>
        <v>1.3989999999999998</v>
      </c>
      <c r="AC1798" s="23">
        <f t="shared" si="164"/>
        <v>1.4990000000000001</v>
      </c>
      <c r="AD1798" s="23">
        <f t="shared" si="165"/>
        <v>1.3989999999999998</v>
      </c>
    </row>
    <row r="1799" spans="25:30">
      <c r="Y1799" s="22">
        <v>1.996</v>
      </c>
      <c r="Z1799" s="23">
        <f t="shared" si="161"/>
        <v>1.0996000000000001</v>
      </c>
      <c r="AA1799" s="23">
        <f t="shared" si="162"/>
        <v>1.2992000000000001</v>
      </c>
      <c r="AB1799" s="23">
        <f t="shared" si="163"/>
        <v>1.3991999999999998</v>
      </c>
      <c r="AC1799" s="23">
        <f t="shared" si="164"/>
        <v>1.4992000000000001</v>
      </c>
      <c r="AD1799" s="23">
        <f t="shared" si="165"/>
        <v>1.3991999999999998</v>
      </c>
    </row>
    <row r="1800" spans="25:30">
      <c r="Y1800" s="22">
        <v>1.9970000000000001</v>
      </c>
      <c r="Z1800" s="23">
        <f t="shared" si="161"/>
        <v>1.0997000000000001</v>
      </c>
      <c r="AA1800" s="23">
        <f t="shared" si="162"/>
        <v>1.2994000000000001</v>
      </c>
      <c r="AB1800" s="23">
        <f t="shared" si="163"/>
        <v>1.3993999999999998</v>
      </c>
      <c r="AC1800" s="23">
        <f t="shared" si="164"/>
        <v>1.4994000000000001</v>
      </c>
      <c r="AD1800" s="23">
        <f t="shared" si="165"/>
        <v>1.3993999999999998</v>
      </c>
    </row>
    <row r="1801" spans="25:30">
      <c r="Y1801" s="22">
        <v>1.998</v>
      </c>
      <c r="Z1801" s="23">
        <f t="shared" si="161"/>
        <v>1.0998000000000001</v>
      </c>
      <c r="AA1801" s="23">
        <f t="shared" si="162"/>
        <v>1.2996000000000001</v>
      </c>
      <c r="AB1801" s="23">
        <f t="shared" si="163"/>
        <v>1.3995999999999997</v>
      </c>
      <c r="AC1801" s="23">
        <f t="shared" si="164"/>
        <v>1.4996</v>
      </c>
      <c r="AD1801" s="23">
        <f t="shared" si="165"/>
        <v>1.3995999999999997</v>
      </c>
    </row>
    <row r="1802" spans="25:30">
      <c r="Y1802" s="22">
        <v>1.9990000000000001</v>
      </c>
      <c r="Z1802" s="23">
        <f t="shared" si="161"/>
        <v>1.0999000000000001</v>
      </c>
      <c r="AA1802" s="23">
        <f t="shared" si="162"/>
        <v>1.2998000000000003</v>
      </c>
      <c r="AB1802" s="23">
        <f t="shared" si="163"/>
        <v>1.3997999999999999</v>
      </c>
      <c r="AC1802" s="23">
        <f t="shared" si="164"/>
        <v>1.4998</v>
      </c>
      <c r="AD1802" s="23">
        <f t="shared" si="165"/>
        <v>1.3997999999999999</v>
      </c>
    </row>
    <row r="1803" spans="25:30">
      <c r="Y1803" s="22">
        <v>2</v>
      </c>
      <c r="Z1803" s="22">
        <f>$AH$7</f>
        <v>1.1000000000000001</v>
      </c>
      <c r="AA1803" s="22">
        <f>$AH$13</f>
        <v>1.3</v>
      </c>
      <c r="AB1803" s="22">
        <f>$AH$19</f>
        <v>1.4</v>
      </c>
      <c r="AC1803" s="22">
        <f>$AH$25</f>
        <v>1.5</v>
      </c>
      <c r="AD1803" s="22">
        <f>$AH$31</f>
        <v>1.4</v>
      </c>
    </row>
  </sheetData>
  <sheetProtection algorithmName="SHA-512" hashValue="4o+C/v6nh3KvQhmCpYmJukIUIS57Q23PkUHjKQ5+ouNfXD0I5sUDmloMEESncTO6IRQe8Yj0P6bl7eupb68FKw==" saltValue="ZZ+0C+msbkh4IWd6FCrBOw==" spinCount="100000" sheet="1" formatCells="0" formatColumns="0" formatRows="0" insertColumns="0" insertRows="0" insertHyperlinks="0" deleteColumns="0" deleteRows="0" sort="0" autoFilter="0" pivotTables="0"/>
  <mergeCells count="26">
    <mergeCell ref="A2:B2"/>
    <mergeCell ref="J14:K14"/>
    <mergeCell ref="R2:S2"/>
    <mergeCell ref="A1:F1"/>
    <mergeCell ref="J20:K20"/>
    <mergeCell ref="M1:N1"/>
    <mergeCell ref="M2:N2"/>
    <mergeCell ref="M8:N8"/>
    <mergeCell ref="M14:N14"/>
    <mergeCell ref="M20:N20"/>
    <mergeCell ref="J26:K26"/>
    <mergeCell ref="M26:N26"/>
    <mergeCell ref="R1:W1"/>
    <mergeCell ref="AW19:AY19"/>
    <mergeCell ref="AP19:AV19"/>
    <mergeCell ref="J1:K1"/>
    <mergeCell ref="J2:K2"/>
    <mergeCell ref="J8:K8"/>
    <mergeCell ref="Y1:AD1"/>
    <mergeCell ref="Y2:Z2"/>
    <mergeCell ref="AG26:AH26"/>
    <mergeCell ref="AG1:AH1"/>
    <mergeCell ref="AG2:AH2"/>
    <mergeCell ref="AG8:AH8"/>
    <mergeCell ref="AG14:AH14"/>
    <mergeCell ref="AG20:AH20"/>
  </mergeCells>
  <phoneticPr fontId="6" type="noConversion"/>
  <pageMargins left="0.7" right="0.7" top="0.75" bottom="0.75" header="0.3" footer="0.3"/>
  <ignoredErrors>
    <ignoredError sqref="AA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50F48-F0FB-4D68-AA8A-E238D0951C54}">
  <dimension ref="A1:F41"/>
  <sheetViews>
    <sheetView view="pageLayout" zoomScaleNormal="100" workbookViewId="0">
      <selection activeCell="B3" sqref="B3"/>
    </sheetView>
  </sheetViews>
  <sheetFormatPr defaultRowHeight="15.75"/>
  <cols>
    <col min="1" max="1" width="18" style="1" bestFit="1" customWidth="1"/>
    <col min="2" max="2" width="24" style="1" bestFit="1" customWidth="1"/>
    <col min="3" max="3" width="5" style="1" bestFit="1" customWidth="1"/>
    <col min="4" max="4" width="15.7109375" style="1" customWidth="1"/>
    <col min="5" max="5" width="14.28515625" style="1" bestFit="1" customWidth="1"/>
    <col min="6" max="6" width="7.42578125" style="1" bestFit="1" customWidth="1"/>
    <col min="7" max="16384" width="9.140625" style="1"/>
  </cols>
  <sheetData>
    <row r="1" spans="1:6">
      <c r="A1" s="86" t="s">
        <v>130</v>
      </c>
      <c r="B1" s="86"/>
      <c r="C1" s="86"/>
      <c r="D1" s="86"/>
      <c r="E1" s="86"/>
      <c r="F1" s="86"/>
    </row>
    <row r="2" spans="1:6" ht="21" customHeight="1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</row>
    <row r="3" spans="1:6" ht="15" customHeight="1">
      <c r="A3" s="2" t="s">
        <v>15</v>
      </c>
      <c r="B3" s="13">
        <v>30</v>
      </c>
      <c r="C3" s="2" t="s">
        <v>16</v>
      </c>
      <c r="D3" s="2"/>
      <c r="E3" s="2" t="s">
        <v>17</v>
      </c>
      <c r="F3" s="2">
        <v>54</v>
      </c>
    </row>
    <row r="4" spans="1:6" ht="15" customHeight="1">
      <c r="A4" s="2" t="s">
        <v>41</v>
      </c>
      <c r="B4" s="14">
        <v>1</v>
      </c>
      <c r="C4" s="2" t="s">
        <v>18</v>
      </c>
      <c r="D4" s="3" t="str">
        <f>IF(AND(B4&gt;=0.5,B4&lt;=1.5),"OK","NOT-OK")</f>
        <v>OK</v>
      </c>
      <c r="E4" s="2" t="s">
        <v>19</v>
      </c>
      <c r="F4" s="2">
        <v>8</v>
      </c>
    </row>
    <row r="5" spans="1:6" ht="16.5" customHeight="1">
      <c r="A5" s="2" t="s">
        <v>42</v>
      </c>
      <c r="B5" s="14">
        <v>0.6</v>
      </c>
      <c r="C5" s="2" t="s">
        <v>18</v>
      </c>
      <c r="D5" s="3" t="str">
        <f>IF(AND(B5&gt;=0.2,B5&lt;=0.6),"OK","NOT-OK")</f>
        <v>OK</v>
      </c>
      <c r="E5" s="2" t="s">
        <v>20</v>
      </c>
      <c r="F5" s="2">
        <v>9</v>
      </c>
    </row>
    <row r="6" spans="1:6" ht="14.25" customHeight="1">
      <c r="A6" s="40" t="s">
        <v>0</v>
      </c>
      <c r="B6" s="13" t="s">
        <v>25</v>
      </c>
      <c r="C6" s="2" t="s">
        <v>18</v>
      </c>
      <c r="D6" s="2"/>
      <c r="E6" s="2" t="s">
        <v>21</v>
      </c>
      <c r="F6" s="2" t="s">
        <v>22</v>
      </c>
    </row>
    <row r="7" spans="1:6" ht="18" customHeight="1">
      <c r="A7" s="2" t="s">
        <v>43</v>
      </c>
      <c r="B7" s="4">
        <f>IF($B$6="I",VLOOKUP(B4,Source!$A$3:$F$23,2,1),IF($B$6="II",VLOOKUP(B4,Source!$A$3:$F$23,3,1),IF($B$6="III",VLOOKUP(B4,Source!$A$3:$F$23,4,1),IF($B$6="IV",VLOOKUP(B4,Source!$A$3:$F$23,5,1),VLOOKUP($B$4,Source!$A$3:$F$23,6,1)))))</f>
        <v>1.1000000000000001</v>
      </c>
      <c r="C7" s="2" t="s">
        <v>18</v>
      </c>
      <c r="D7" s="2"/>
      <c r="E7" s="2" t="s">
        <v>19</v>
      </c>
      <c r="F7" s="2">
        <v>8</v>
      </c>
    </row>
    <row r="8" spans="1:6" ht="18.75" customHeight="1">
      <c r="A8" s="2" t="s">
        <v>44</v>
      </c>
      <c r="B8" s="4">
        <f>IF($B$6="I",VLOOKUP(B5,Source!$R$3:$V$11,2,0),IF($B$6="II",VLOOKUP(B5,Source!$R$3:$V$11,3,0),IF($B$6="III",VLOOKUP(B5,Source!$R$3:$V$11,4,0),IF($B$6="IV",VLOOKUP(B5,Source!$R$3:$V$11,5,0),VLOOKUP($B$5,Source!$R$3:$W$11,6,0)))))</f>
        <v>2.1</v>
      </c>
      <c r="C8" s="2" t="s">
        <v>18</v>
      </c>
      <c r="D8" s="2"/>
      <c r="E8" s="2" t="s">
        <v>20</v>
      </c>
      <c r="F8" s="2">
        <v>9</v>
      </c>
    </row>
    <row r="9" spans="1:6" ht="18" customHeight="1">
      <c r="A9" s="2" t="s">
        <v>45</v>
      </c>
      <c r="B9" s="5">
        <f>B7*B4</f>
        <v>1.1000000000000001</v>
      </c>
      <c r="C9" s="2" t="s">
        <v>18</v>
      </c>
      <c r="D9" s="2"/>
      <c r="E9" s="6" t="s">
        <v>27</v>
      </c>
      <c r="F9" s="2">
        <v>8</v>
      </c>
    </row>
    <row r="10" spans="1:6" ht="18" customHeight="1">
      <c r="A10" s="2" t="s">
        <v>46</v>
      </c>
      <c r="B10" s="5">
        <f>B8*B5</f>
        <v>1.26</v>
      </c>
      <c r="C10" s="2" t="s">
        <v>18</v>
      </c>
      <c r="D10" s="2"/>
      <c r="E10" s="6" t="s">
        <v>28</v>
      </c>
      <c r="F10" s="2">
        <v>8</v>
      </c>
    </row>
    <row r="11" spans="1:6" ht="18" customHeight="1">
      <c r="A11" s="2" t="s">
        <v>47</v>
      </c>
      <c r="B11" s="5">
        <f>(2/3)*B9</f>
        <v>0.73333333333333339</v>
      </c>
      <c r="C11" s="2" t="s">
        <v>18</v>
      </c>
      <c r="D11" s="2"/>
      <c r="E11" s="6" t="s">
        <v>29</v>
      </c>
      <c r="F11" s="2">
        <v>9</v>
      </c>
    </row>
    <row r="12" spans="1:6" ht="16.5" customHeight="1">
      <c r="A12" s="2" t="s">
        <v>48</v>
      </c>
      <c r="B12" s="5">
        <f>(2/3)*B10</f>
        <v>0.84</v>
      </c>
      <c r="C12" s="2" t="s">
        <v>18</v>
      </c>
      <c r="D12" s="2"/>
      <c r="E12" s="6" t="s">
        <v>30</v>
      </c>
      <c r="F12" s="2">
        <v>10</v>
      </c>
    </row>
    <row r="13" spans="1:6" ht="18.75" customHeight="1">
      <c r="A13" s="40" t="s">
        <v>31</v>
      </c>
      <c r="B13" s="13" t="s">
        <v>35</v>
      </c>
      <c r="C13" s="2" t="s">
        <v>18</v>
      </c>
      <c r="D13" s="2"/>
      <c r="E13" s="7" t="s">
        <v>49</v>
      </c>
      <c r="F13" s="2">
        <v>2</v>
      </c>
    </row>
    <row r="14" spans="1:6" ht="18" customHeight="1">
      <c r="A14" s="40" t="s">
        <v>32</v>
      </c>
      <c r="B14" s="40" t="str">
        <f>VLOOKUP($B$13,Source!$S$13:$U$16,2,0)</f>
        <v>متوسط</v>
      </c>
      <c r="C14" s="2" t="s">
        <v>18</v>
      </c>
      <c r="D14" s="2"/>
      <c r="E14" s="2" t="s">
        <v>50</v>
      </c>
      <c r="F14" s="2">
        <v>4</v>
      </c>
    </row>
    <row r="15" spans="1:6">
      <c r="A15" s="2" t="s">
        <v>23</v>
      </c>
      <c r="B15" s="2">
        <f>VLOOKUP(B13,Source!$S$13:$U$16,3,0)</f>
        <v>1</v>
      </c>
      <c r="C15" s="2" t="s">
        <v>18</v>
      </c>
      <c r="D15" s="2"/>
      <c r="E15" s="2" t="s">
        <v>50</v>
      </c>
      <c r="F15" s="2">
        <v>4</v>
      </c>
    </row>
    <row r="16" spans="1:6" ht="18" customHeight="1">
      <c r="A16" s="40" t="s">
        <v>54</v>
      </c>
      <c r="B16" s="2" t="str">
        <f>IF(AND(B14="خیلی زیاد",B15*B12&lt;=0.4,B15*B11&lt;=0.75),"SDC-3",IF(AND(OR(B15*B12&gt;0.4,B15*B11&gt;0.75),B14="خیلی زیاد",B15*B5&lt;=0.6),"SDC-3",IF(AND(B15*B5&gt;0.6,B14="خیلی زیاد"),"SDC-3",IF(AND(B14="زیاد",B15*B12&lt;=0.4,B15*B11&lt;=0.75),"SDC-2",IF(AND(OR(B15*B12&gt;0.4,B15*B11&gt;0.75),B14="زیاد",B15*B5&lt;=0.6),"SDC-2",IF(AND(B15*B5&gt;0.6,B14="زیاد"),"SDC-3",IF(AND(B14="متوسط",B15*B12&lt;=0.4,B15*B11&lt;=0.75),"SDC-1",IF(AND(OR(B15*B12&gt;0.4,B15*B11&gt;0.75),B14="متوسط",B15*B5&lt;=0.6),"SDC-2",IF(AND(B15*B5&gt;0.6,B14="متوسط"),"SDC-3",IF(AND(B14="کم",B15*B12&lt;=0.4,B15*B11&lt;=0.75),"SDC-1",IF(AND(OR(B15*B12&gt;0.4,B15*B11&gt;0.75),B14="کم",B15*B5&lt;=0.6),"SDC-2",IF(AND(B15*B5&gt;0.6,B14="کم"),"SDC-3","SDC"-3))))))))))))</f>
        <v>SDC-2</v>
      </c>
      <c r="C16" s="2" t="s">
        <v>18</v>
      </c>
      <c r="D16" s="2"/>
      <c r="E16" s="2" t="s">
        <v>56</v>
      </c>
      <c r="F16" s="2">
        <v>15</v>
      </c>
    </row>
    <row r="17" spans="1:6" ht="42">
      <c r="A17" s="41" t="s">
        <v>105</v>
      </c>
      <c r="B17" s="43" t="s">
        <v>79</v>
      </c>
      <c r="C17" s="2" t="s">
        <v>18</v>
      </c>
      <c r="D17" s="2"/>
      <c r="E17" s="2" t="s">
        <v>55</v>
      </c>
      <c r="F17" s="2">
        <v>37</v>
      </c>
    </row>
    <row r="18" spans="1:6" ht="18" customHeight="1">
      <c r="A18" s="40" t="s">
        <v>152</v>
      </c>
      <c r="B18" s="40" t="str">
        <f>VLOOKUP($B$17,Source!$AP$21:$AY$62,2,0)</f>
        <v>سیستم قاب خمشی</v>
      </c>
      <c r="C18" s="2" t="s">
        <v>18</v>
      </c>
      <c r="D18" s="2"/>
      <c r="E18" s="2" t="s">
        <v>55</v>
      </c>
      <c r="F18" s="2">
        <v>37</v>
      </c>
    </row>
    <row r="19" spans="1:6" ht="14.25" customHeight="1">
      <c r="A19" s="40" t="s">
        <v>139</v>
      </c>
      <c r="B19" s="42" t="s">
        <v>141</v>
      </c>
      <c r="C19" s="2" t="s">
        <v>18</v>
      </c>
      <c r="D19" s="2"/>
      <c r="E19" s="8" t="s">
        <v>142</v>
      </c>
      <c r="F19" s="2">
        <v>55</v>
      </c>
    </row>
    <row r="20" spans="1:6" ht="17.25">
      <c r="A20" s="2" t="s">
        <v>108</v>
      </c>
      <c r="B20" s="9">
        <f>IF(B19="مانع ایجاد نمیکند",VLOOKUP($B$17,Source!$AP$21:$AV$62,4,0),0.049)</f>
        <v>4.7E-2</v>
      </c>
      <c r="C20" s="2" t="s">
        <v>18</v>
      </c>
      <c r="D20" s="2"/>
      <c r="E20" s="2" t="s">
        <v>111</v>
      </c>
      <c r="F20" s="2">
        <v>54</v>
      </c>
    </row>
    <row r="21" spans="1:6">
      <c r="A21" s="2" t="s">
        <v>88</v>
      </c>
      <c r="B21" s="9">
        <f>IF(B19="مانع ایجاد نمیکند",VLOOKUP($B$17,Source!$AP$21:$AY$62,3,0),0.75)</f>
        <v>0.9</v>
      </c>
      <c r="C21" s="2" t="s">
        <v>18</v>
      </c>
      <c r="D21" s="2"/>
      <c r="E21" s="2" t="s">
        <v>111</v>
      </c>
      <c r="F21" s="2">
        <v>54</v>
      </c>
    </row>
    <row r="22" spans="1:6" ht="17.25">
      <c r="A22" s="2" t="s">
        <v>107</v>
      </c>
      <c r="B22" s="5">
        <f>B20*(B3^B21)</f>
        <v>1.0034759935261544</v>
      </c>
      <c r="C22" s="2" t="s">
        <v>110</v>
      </c>
      <c r="D22" s="2"/>
      <c r="E22" s="2" t="s">
        <v>111</v>
      </c>
      <c r="F22" s="2">
        <v>54</v>
      </c>
    </row>
    <row r="23" spans="1:6" ht="15.75" customHeight="1">
      <c r="A23" s="2" t="s">
        <v>106</v>
      </c>
      <c r="B23" s="15">
        <v>5</v>
      </c>
      <c r="C23" s="2" t="s">
        <v>110</v>
      </c>
      <c r="D23" s="2"/>
      <c r="E23" s="2" t="s">
        <v>18</v>
      </c>
      <c r="F23" s="2" t="s">
        <v>18</v>
      </c>
    </row>
    <row r="24" spans="1:6">
      <c r="A24" s="2" t="s">
        <v>109</v>
      </c>
      <c r="B24" s="5">
        <f>IF(B23&gt;=B22,MIN(1.4*B22,B23),B23)</f>
        <v>1.4048663909366159</v>
      </c>
      <c r="C24" s="2" t="s">
        <v>110</v>
      </c>
      <c r="D24" s="2"/>
      <c r="E24" s="2" t="s">
        <v>112</v>
      </c>
      <c r="F24" s="2" t="s">
        <v>113</v>
      </c>
    </row>
    <row r="25" spans="1:6" ht="17.25">
      <c r="A25" s="2" t="s">
        <v>114</v>
      </c>
      <c r="B25" s="5">
        <f>0.2*(B12/B11)</f>
        <v>0.22909090909090907</v>
      </c>
      <c r="C25" s="2" t="s">
        <v>110</v>
      </c>
      <c r="D25" s="2"/>
      <c r="E25" s="8" t="s">
        <v>117</v>
      </c>
      <c r="F25" s="2">
        <v>10</v>
      </c>
    </row>
    <row r="26" spans="1:6" ht="17.25">
      <c r="A26" s="2" t="s">
        <v>115</v>
      </c>
      <c r="B26" s="5">
        <f>B12/B11</f>
        <v>1.1454545454545453</v>
      </c>
      <c r="C26" s="2" t="s">
        <v>110</v>
      </c>
      <c r="D26" s="2"/>
      <c r="E26" s="8" t="s">
        <v>117</v>
      </c>
      <c r="F26" s="2">
        <v>10</v>
      </c>
    </row>
    <row r="27" spans="1:6" ht="17.25">
      <c r="A27" s="2" t="s">
        <v>116</v>
      </c>
      <c r="B27" s="2">
        <v>6</v>
      </c>
      <c r="C27" s="2" t="s">
        <v>110</v>
      </c>
      <c r="D27" s="2"/>
      <c r="E27" s="8" t="s">
        <v>117</v>
      </c>
      <c r="F27" s="2">
        <v>10</v>
      </c>
    </row>
    <row r="28" spans="1:6" ht="17.25">
      <c r="A28" s="2" t="s">
        <v>118</v>
      </c>
      <c r="B28" s="5">
        <f>IF(AND(B24&gt;=0,B24&lt;=$B$25),($B$11*(0.4+(0.6*(B24/$B$25)))),IF(AND(B24&gt;=$B$25,B24&lt;=$B$26),$B$11,IF(AND(B24&gt;$B$26,B24&lt;$B$27),$B$12/B24,$B$12*($B$27/(B24^2)))))</f>
        <v>0.59792162829091322</v>
      </c>
      <c r="C28" s="2" t="s">
        <v>18</v>
      </c>
      <c r="D28" s="2"/>
      <c r="E28" s="8" t="s">
        <v>117</v>
      </c>
      <c r="F28" s="2">
        <v>10</v>
      </c>
    </row>
    <row r="29" spans="1:6" ht="17.25">
      <c r="A29" s="2" t="s">
        <v>127</v>
      </c>
      <c r="B29" s="10">
        <f>IF(B16="SDC-1",VLOOKUP(B17,Source!$AP$21:$AY$62,8,0),IF(B16="SDC-2",VLOOKUP(B17,Source!$AP$21:$AY$62,9,0),VLOOKUP(B17,Source!$AP$21:$AY$62,10,0)))</f>
        <v>70</v>
      </c>
      <c r="C29" s="2" t="s">
        <v>16</v>
      </c>
      <c r="D29" s="3" t="str">
        <f>IF(B3&lt;=B29,"OK","NOT-OK")</f>
        <v>OK</v>
      </c>
      <c r="E29" s="2" t="s">
        <v>55</v>
      </c>
      <c r="F29" s="2">
        <v>39</v>
      </c>
    </row>
    <row r="30" spans="1:6" ht="17.25">
      <c r="A30" s="2" t="s">
        <v>124</v>
      </c>
      <c r="B30" s="9">
        <f>VLOOKUP($B$17,Source!$AP$21:$AV$62,7,0)</f>
        <v>6.5</v>
      </c>
      <c r="C30" s="2" t="s">
        <v>18</v>
      </c>
      <c r="D30" s="2"/>
      <c r="E30" s="2" t="s">
        <v>55</v>
      </c>
      <c r="F30" s="2">
        <v>39</v>
      </c>
    </row>
    <row r="31" spans="1:6" ht="17.25">
      <c r="A31" s="2" t="s">
        <v>125</v>
      </c>
      <c r="B31" s="9">
        <f>VLOOKUP($B$17,Source!$AP$21:$AV$62,6,0)</f>
        <v>5.5</v>
      </c>
      <c r="C31" s="2" t="s">
        <v>18</v>
      </c>
      <c r="D31" s="2"/>
      <c r="E31" s="2" t="s">
        <v>55</v>
      </c>
      <c r="F31" s="2">
        <v>39</v>
      </c>
    </row>
    <row r="32" spans="1:6" ht="17.25">
      <c r="A32" s="11" t="s">
        <v>126</v>
      </c>
      <c r="B32" s="9">
        <f>VLOOKUP($B$17,Source!$AP$21:$AV$62,5,0)</f>
        <v>3</v>
      </c>
      <c r="C32" s="2" t="s">
        <v>18</v>
      </c>
      <c r="D32" s="2"/>
      <c r="E32" s="2" t="s">
        <v>55</v>
      </c>
      <c r="F32" s="2">
        <v>39</v>
      </c>
    </row>
    <row r="33" spans="1:6">
      <c r="A33" s="16" t="s">
        <v>144</v>
      </c>
      <c r="B33" s="9">
        <f>IF(B16="SDC-1",1.2,IF(B16="SDC-2",1.2,1.3))</f>
        <v>1.2</v>
      </c>
      <c r="C33" s="2" t="s">
        <v>18</v>
      </c>
      <c r="D33" s="2"/>
      <c r="E33" s="2" t="s">
        <v>18</v>
      </c>
      <c r="F33" s="2" t="s">
        <v>18</v>
      </c>
    </row>
    <row r="34" spans="1:6" ht="17.25">
      <c r="A34" s="12" t="s">
        <v>119</v>
      </c>
      <c r="B34" s="5">
        <f>IF(B5&gt;=0.6,MAX(0.044*B11*B15,((0.5*B15*B5)/B30)),0.044*B11*B15)</f>
        <v>4.6153846153846149E-2</v>
      </c>
      <c r="C34" s="2" t="s">
        <v>18</v>
      </c>
      <c r="D34" s="3" t="str">
        <f>IF(B34&gt;=0.01,"OK","NOT-OK")</f>
        <v>OK</v>
      </c>
      <c r="E34" s="2" t="s">
        <v>128</v>
      </c>
      <c r="F34" s="2">
        <v>52</v>
      </c>
    </row>
    <row r="35" spans="1:6" ht="14.25" customHeight="1">
      <c r="A35" s="2" t="s">
        <v>120</v>
      </c>
      <c r="B35" s="84">
        <f>MAX(B28*B15/B30,B34)</f>
        <v>9.1987942813986645E-2</v>
      </c>
      <c r="C35" s="85"/>
      <c r="D35" s="3" t="str">
        <f>IF(B36&gt;=B34,"OK","NOT-OK")</f>
        <v>OK</v>
      </c>
      <c r="E35" s="2" t="s">
        <v>122</v>
      </c>
      <c r="F35" s="2">
        <v>51</v>
      </c>
    </row>
    <row r="36" spans="1:6" ht="12.75" customHeight="1">
      <c r="A36" s="2" t="s">
        <v>121</v>
      </c>
      <c r="B36" s="84">
        <f>IF(AND(B24&gt;=0.5,B24&lt;=2.5),0.5*B24+0.75,IF(B24&lt;0.5,1,2))</f>
        <v>1.4524331954683078</v>
      </c>
      <c r="C36" s="85"/>
      <c r="D36" s="2"/>
      <c r="E36" s="8" t="s">
        <v>123</v>
      </c>
      <c r="F36" s="2">
        <v>56</v>
      </c>
    </row>
    <row r="37" spans="1:6" ht="15" customHeight="1">
      <c r="A37" s="86" t="s">
        <v>158</v>
      </c>
      <c r="B37" s="86"/>
      <c r="C37" s="86"/>
      <c r="D37" s="86"/>
      <c r="E37" s="86"/>
      <c r="F37" s="86"/>
    </row>
    <row r="38" spans="1:6">
      <c r="A38" s="36" t="s">
        <v>109</v>
      </c>
      <c r="B38" s="5">
        <f>MAX(B23,B22)</f>
        <v>5</v>
      </c>
      <c r="C38" s="2" t="s">
        <v>110</v>
      </c>
      <c r="D38" s="2"/>
      <c r="E38" s="8" t="s">
        <v>157</v>
      </c>
      <c r="F38" s="2">
        <v>72</v>
      </c>
    </row>
    <row r="39" spans="1:6" ht="17.25">
      <c r="A39" s="36" t="s">
        <v>118</v>
      </c>
      <c r="B39" s="5">
        <f>IF(AND(B38&gt;=0,B38&lt;=$B$25),($B$11*(0.4+(0.6*(B38/$B$25)))),IF(AND(B38&gt;=$B$25,B38&lt;=$B$26),$B$11,IF(AND(B38&gt;$B$26,B34&lt;$B$27),$B$12/B38,$B$12*($B$27/(B38^2)))))</f>
        <v>0.16799999999999998</v>
      </c>
      <c r="C39" s="2" t="s">
        <v>18</v>
      </c>
      <c r="D39" s="2"/>
      <c r="E39" s="8" t="s">
        <v>117</v>
      </c>
      <c r="F39" s="2">
        <v>10</v>
      </c>
    </row>
    <row r="40" spans="1:6" ht="18" customHeight="1">
      <c r="A40" s="36" t="s">
        <v>137</v>
      </c>
      <c r="B40" s="84">
        <f>(B39*B15)/B30</f>
        <v>2.5846153846153845E-2</v>
      </c>
      <c r="C40" s="85"/>
      <c r="D40" s="3" t="str">
        <f>IF(B40&gt;=B34,"OK","NOT-OK")</f>
        <v>NOT-OK</v>
      </c>
      <c r="E40" s="2" t="s">
        <v>122</v>
      </c>
      <c r="F40" s="2">
        <v>51</v>
      </c>
    </row>
    <row r="41" spans="1:6" ht="17.25">
      <c r="A41" s="36" t="s">
        <v>138</v>
      </c>
      <c r="B41" s="84">
        <f>IF(AND(B38&gt;=0.5,B38&lt;=2.5),0.5*B38+0.75,IF(B38&lt;0.5,1,2))</f>
        <v>2</v>
      </c>
      <c r="C41" s="85"/>
      <c r="D41" s="36"/>
      <c r="E41" s="8" t="s">
        <v>123</v>
      </c>
      <c r="F41" s="2">
        <v>56</v>
      </c>
    </row>
  </sheetData>
  <sheetProtection algorithmName="SHA-512" hashValue="08iETXVDtY6e9+T/9BBUMn/b1dmdKgEPv47MdxH7CnRDOVZXQScVlRhGak39MaZicKWZzvx0/ezPiNt0kPLAMA==" saltValue="ZoQUc4YY60nViQUsFINXGA==" spinCount="100000" sheet="1" formatCells="0" formatColumns="0" formatRows="0" insertColumns="0" insertRows="0" insertHyperlinks="0" deleteColumns="0" deleteRows="0" sort="0" autoFilter="0" pivotTables="0"/>
  <mergeCells count="6">
    <mergeCell ref="B40:C40"/>
    <mergeCell ref="B41:C41"/>
    <mergeCell ref="A37:F37"/>
    <mergeCell ref="A1:F1"/>
    <mergeCell ref="B36:C36"/>
    <mergeCell ref="B35:C35"/>
  </mergeCells>
  <phoneticPr fontId="6" type="noConversion"/>
  <pageMargins left="0.7" right="0.7" top="0.75" bottom="0.75" header="0.3" footer="0.3"/>
  <pageSetup paperSize="9" orientation="portrait" r:id="rId1"/>
  <headerFooter>
    <oddHeader>&amp;L&amp;"Times New Roman,Bold"&amp;A&amp;C&amp;"Times New Roman,Bold"&amp;F</oddHeader>
  </headerFooter>
  <ignoredErrors>
    <ignoredError sqref="E38 E41 E36" twoDigitTextYear="1"/>
    <ignoredError sqref="B1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5BFB59D-6841-425E-B035-ACB624F939BD}">
          <x14:formula1>
            <xm:f>Source!$AP$21:$AP$62</xm:f>
          </x14:formula1>
          <xm:sqref>B17</xm:sqref>
        </x14:dataValidation>
        <x14:dataValidation type="list" allowBlank="1" showInputMessage="1" showErrorMessage="1" xr:uid="{079E4ECD-88ED-43BF-8549-09C31FC92D5E}">
          <x14:formula1>
            <xm:f>Source!$R$13:$R$17</xm:f>
          </x14:formula1>
          <xm:sqref>B6</xm:sqref>
        </x14:dataValidation>
        <x14:dataValidation type="list" allowBlank="1" showInputMessage="1" showErrorMessage="1" xr:uid="{E1C5FB5B-8AB2-4B0A-828F-0253B05BEAB3}">
          <x14:formula1>
            <xm:f>Source!$S$13:$S$16</xm:f>
          </x14:formula1>
          <xm:sqref>B13</xm:sqref>
        </x14:dataValidation>
        <x14:dataValidation type="list" allowBlank="1" showInputMessage="1" showErrorMessage="1" xr:uid="{B416C156-73C8-42E9-9B7A-46165709B948}">
          <x14:formula1>
            <xm:f>Source!$V$13:$V$14</xm:f>
          </x14:formula1>
          <xm:sqref>B19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DB4E-2EC0-49EC-9BD6-B35501751348}">
  <dimension ref="A1:F9"/>
  <sheetViews>
    <sheetView view="pageLayout" zoomScaleNormal="100" workbookViewId="0">
      <selection activeCell="D3" sqref="D3"/>
    </sheetView>
  </sheetViews>
  <sheetFormatPr defaultRowHeight="14.25"/>
  <cols>
    <col min="1" max="1" width="11" style="18" bestFit="1" customWidth="1"/>
    <col min="2" max="2" width="25.28515625" style="18" customWidth="1"/>
    <col min="3" max="3" width="9" style="18" customWidth="1"/>
    <col min="4" max="4" width="14.28515625" style="18" customWidth="1"/>
    <col min="5" max="5" width="15.7109375" style="18" customWidth="1"/>
    <col min="6" max="6" width="10.28515625" style="18" customWidth="1"/>
    <col min="7" max="16384" width="9.140625" style="18"/>
  </cols>
  <sheetData>
    <row r="1" spans="1:6" ht="15.75">
      <c r="A1" s="86" t="s">
        <v>175</v>
      </c>
      <c r="B1" s="86"/>
      <c r="C1" s="86"/>
      <c r="D1" s="86"/>
      <c r="E1" s="86"/>
      <c r="F1" s="86"/>
    </row>
    <row r="2" spans="1:6" ht="15.7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</row>
    <row r="3" spans="1:6" ht="17.25">
      <c r="A3" s="2" t="s">
        <v>45</v>
      </c>
      <c r="B3" s="35">
        <f>'ELF-C&amp;K-2800V5'!B9</f>
        <v>1.1000000000000001</v>
      </c>
      <c r="C3" s="2" t="s">
        <v>18</v>
      </c>
      <c r="D3" s="3" t="str">
        <f>IF(AND(B3&gt;=0.2,B3&lt;=2),"OK","NOT-OK")</f>
        <v>OK</v>
      </c>
      <c r="E3" s="6" t="s">
        <v>27</v>
      </c>
      <c r="F3" s="2">
        <v>8</v>
      </c>
    </row>
    <row r="4" spans="1:6" ht="17.25">
      <c r="A4" s="2" t="s">
        <v>118</v>
      </c>
      <c r="B4" s="35">
        <f>'ELF-C&amp;K-2800V5'!B28</f>
        <v>0.59792162829091322</v>
      </c>
      <c r="C4" s="2" t="s">
        <v>18</v>
      </c>
      <c r="D4" s="2"/>
      <c r="E4" s="8" t="s">
        <v>117</v>
      </c>
      <c r="F4" s="2">
        <v>10</v>
      </c>
    </row>
    <row r="5" spans="1:6" ht="21">
      <c r="A5" s="40" t="s">
        <v>0</v>
      </c>
      <c r="B5" s="13" t="s">
        <v>24</v>
      </c>
      <c r="C5" s="2" t="s">
        <v>18</v>
      </c>
      <c r="D5" s="2"/>
      <c r="E5" s="2" t="s">
        <v>21</v>
      </c>
      <c r="F5" s="2" t="s">
        <v>22</v>
      </c>
    </row>
    <row r="6" spans="1:6" ht="17.25">
      <c r="A6" s="2" t="s">
        <v>176</v>
      </c>
      <c r="B6" s="15">
        <v>0.30599999999999999</v>
      </c>
      <c r="C6" s="22" t="s">
        <v>177</v>
      </c>
      <c r="D6" s="22"/>
      <c r="E6" s="22" t="s">
        <v>18</v>
      </c>
      <c r="F6" s="22" t="s">
        <v>18</v>
      </c>
    </row>
    <row r="7" spans="1:6" ht="17.25">
      <c r="A7" s="2" t="s">
        <v>178</v>
      </c>
      <c r="B7" s="35">
        <f>IF($B$5="I",VLOOKUP($B$3,Source!$Y$3:$AD$1803,2,1),IF($B$5="II",VLOOKUP($B$3,Source!$Y$3:$AD$1803,3,1),IF($B$5="III",VLOOKUP($B$3,Source!$Y$3:$AD$1803,4,1),IF($B$5="IV",VLOOKUP($B$3,Source!$Y$3:$AD$1803,5,1),VLOOKUP($B$3,Source!$Y$3:$AD$1803,6,1)))))</f>
        <v>1.1200000000000001</v>
      </c>
      <c r="C7" s="22" t="s">
        <v>18</v>
      </c>
      <c r="D7" s="22"/>
      <c r="E7" s="22" t="s">
        <v>179</v>
      </c>
      <c r="F7" s="22">
        <v>12</v>
      </c>
    </row>
    <row r="8" spans="1:6" ht="17.25">
      <c r="A8" s="2" t="s">
        <v>180</v>
      </c>
      <c r="B8" s="35">
        <f>IF($B$6&lt;=0.2,1,IF(AND($B$6&gt;0.2,$B$6&lt;=1),(1+(0.375*($B$6-0.2))),IF(AND($B$6&gt;1,$B$6&lt;=10),1.3,"-")))</f>
        <v>1.03975</v>
      </c>
      <c r="C8" s="22" t="s">
        <v>18</v>
      </c>
      <c r="D8" s="22"/>
      <c r="E8" s="22" t="s">
        <v>181</v>
      </c>
      <c r="F8" s="22">
        <v>12</v>
      </c>
    </row>
    <row r="9" spans="1:6" ht="17.25">
      <c r="A9" s="2" t="s">
        <v>182</v>
      </c>
      <c r="B9" s="35">
        <f>MAX(IF($B$6&lt;=0.025,(0.65*($B$7*($B$4/$B$8))),IF(AND($B$6&gt;0.025,$B$6&lt;=0.05),(((16*($B$7*($B$4/$B$8)))*($B$6-0.025))+(0.65*($B$7*($B$4/$B$8)))),IF(AND($B$6&gt;0.05,$B$6&lt;=0.1),(1.05*($B$7*($B$4/$B$8))),IF(AND($B$6&gt;0.1,$B$6&lt;=2),((1.05*($B$7*($B$4/$B$8)))*((0.1/$B$6)^0.5)),(0.5*($B$4/$B$8)))))),(0.5*($B$4/$B$8)))</f>
        <v>0.38660008276003571</v>
      </c>
      <c r="C9" s="22" t="s">
        <v>18</v>
      </c>
      <c r="D9" s="3" t="str">
        <f>IF(B9&gt;=0.5*(B4/B8),"OK","NOT-OK")</f>
        <v>OK</v>
      </c>
      <c r="E9" s="22" t="s">
        <v>183</v>
      </c>
      <c r="F9" s="22" t="s">
        <v>184</v>
      </c>
    </row>
  </sheetData>
  <sheetProtection algorithmName="SHA-512" hashValue="MWHFZ2DLVlPBro9wlKbAZseBVxCAQ8fC5UzNXZmhr85wN/n9jlFxTFTf8w8IUtegcGbPRr18/atHG9OSJ1dsWA==" saltValue="FVzwphRv5vGA6rKvIE9P8w==" spinCount="100000" sheet="1" objects="1" scenarios="1"/>
  <mergeCells count="1">
    <mergeCell ref="A1:F1"/>
  </mergeCells>
  <pageMargins left="0.7" right="0.7" top="0.75" bottom="0.75" header="0.3" footer="0.3"/>
  <pageSetup orientation="portrait" r:id="rId1"/>
  <headerFooter>
    <oddHeader>&amp;L&amp;"Times New Roman,Bold"&amp;A&amp;C&amp;"Times New Roman,Bold"&amp;F</oddHeader>
  </headerFooter>
  <ignoredErrors>
    <ignoredError sqref="B3:B4 B7:B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BFB22A-42A2-4DA1-9295-9B71ACADC331}">
          <x14:formula1>
            <xm:f>Source!$R$13:$R$17</xm:f>
          </x14:formula1>
          <xm:sqref>B5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FEE8B-6117-4399-BA57-D416CC017DA2}">
  <dimension ref="A1"/>
  <sheetViews>
    <sheetView view="pageBreakPreview" zoomScale="150" zoomScaleNormal="100" zoomScaleSheetLayoutView="150" workbookViewId="0">
      <selection activeCell="B35" sqref="B35:C35"/>
    </sheetView>
  </sheetViews>
  <sheetFormatPr defaultRowHeight="15"/>
  <cols>
    <col min="13" max="13" width="6.5703125" customWidth="1"/>
  </cols>
  <sheetData/>
  <sheetProtection algorithmName="SHA-512" hashValue="fR0nttag1kaPXYFe8kDMkGDL5A0NSgXyHNHKyFvLwbhaIDUpMgpQwxC7BLeR4rkD+NKUycJGk5dY8V73Xef30Q==" saltValue="mKV0jR7K+CYmCJjWAQZ8BA==" spinCount="100000" sheet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7DFB-0563-4902-98B6-DA484FBBE50E}">
  <dimension ref="A1"/>
  <sheetViews>
    <sheetView view="pageBreakPreview" zoomScale="150" zoomScaleNormal="100" zoomScaleSheetLayoutView="150" workbookViewId="0">
      <selection activeCell="B35" sqref="B35:C35"/>
    </sheetView>
  </sheetViews>
  <sheetFormatPr defaultRowHeight="15"/>
  <cols>
    <col min="13" max="13" width="6.42578125" customWidth="1"/>
  </cols>
  <sheetData/>
  <sheetProtection algorithmName="SHA-512" hashValue="wkxZhU52ykufVVJ0xLok59Rx3jnCK2GLCi+kt03QtRHer/TRsHMJ+xi+aCbxz7SvLdDhBJm1KGWav2Gn2X2nJQ==" saltValue="oihK4tdJoAVIfONn30Rrfw==" spinCount="100000" sheet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CF05-C805-4F76-83A7-543C1EC48225}">
  <dimension ref="A1:M49"/>
  <sheetViews>
    <sheetView view="pageBreakPreview" zoomScaleNormal="100" zoomScaleSheetLayoutView="100" workbookViewId="0">
      <selection activeCell="M1" sqref="M1:M1048576"/>
    </sheetView>
  </sheetViews>
  <sheetFormatPr defaultRowHeight="15"/>
  <cols>
    <col min="11" max="11" width="0.28515625" customWidth="1"/>
    <col min="12" max="12" width="9.140625" customWidth="1"/>
    <col min="13" max="13" width="9.140625" hidden="1" customWidth="1"/>
    <col min="14" max="14" width="0.28515625" customWidth="1"/>
  </cols>
  <sheetData>
    <row r="1" spans="1:12" ht="15" customHeight="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1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1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ht="1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ht="15" customHeigh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1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ht="15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ht="1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ht="15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1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5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15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2" ht="15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2" ht="15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 ht="15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 ht="15" customHeight="1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</row>
    <row r="18" spans="1:12" ht="15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2" ht="15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 ht="1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2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1:12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1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</row>
    <row r="29" spans="1:1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1:1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1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</row>
    <row r="34" spans="1:12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2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2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2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</row>
    <row r="39" spans="1:12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</row>
    <row r="40" spans="1:12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</row>
    <row r="41" spans="1:12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</row>
    <row r="42" spans="1:12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</row>
    <row r="43" spans="1:12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</row>
    <row r="44" spans="1:12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1:12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</row>
    <row r="46" spans="1:12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1:12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</row>
    <row r="48" spans="1:12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</row>
    <row r="49" spans="1:12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</row>
  </sheetData>
  <mergeCells count="1">
    <mergeCell ref="A1:L4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72A4-CBDB-4D07-ACD1-E7E9D72E6B10}">
  <dimension ref="A1:H602"/>
  <sheetViews>
    <sheetView workbookViewId="0">
      <selection activeCell="B35" sqref="B35:C35"/>
    </sheetView>
  </sheetViews>
  <sheetFormatPr defaultRowHeight="15.75"/>
  <cols>
    <col min="1" max="1" width="9.140625" style="33"/>
    <col min="2" max="2" width="9" style="33" customWidth="1"/>
    <col min="3" max="4" width="6.140625" style="33" customWidth="1"/>
    <col min="5" max="5" width="6.7109375" style="33" customWidth="1"/>
    <col min="6" max="6" width="6.140625" style="33" customWidth="1"/>
    <col min="7" max="16384" width="9.140625" style="33"/>
  </cols>
  <sheetData>
    <row r="1" spans="1:8" ht="17.25">
      <c r="A1" s="88" t="s">
        <v>129</v>
      </c>
      <c r="B1" s="88"/>
      <c r="C1" s="88"/>
      <c r="D1" s="88"/>
      <c r="E1" s="88"/>
      <c r="F1" s="88"/>
    </row>
    <row r="2" spans="1:8" ht="17.25">
      <c r="A2" s="2" t="s">
        <v>109</v>
      </c>
      <c r="B2" s="2" t="s">
        <v>118</v>
      </c>
      <c r="C2" s="2" t="s">
        <v>47</v>
      </c>
      <c r="D2" s="2" t="s">
        <v>48</v>
      </c>
      <c r="E2" s="2" t="s">
        <v>114</v>
      </c>
      <c r="F2" s="2" t="s">
        <v>115</v>
      </c>
    </row>
    <row r="3" spans="1:8">
      <c r="A3" s="2">
        <v>0.01</v>
      </c>
      <c r="B3" s="5">
        <f>IF(AND(A3&gt;=0,A3&lt;E3),(C3*(0.4+(0.6*(A3/E3)))),IF(AND(A3&gt;=E3,A3&lt;=F3),C3,IF(AND(A3&gt;F3,A3&lt;=6),D3/A3,D3*(6/(A3^2)))))</f>
        <v>0.31253968253968262</v>
      </c>
      <c r="C3" s="5">
        <f>'ELF-C&amp;K-2800V5'!$B$11</f>
        <v>0.73333333333333339</v>
      </c>
      <c r="D3" s="5">
        <f>'ELF-C&amp;K-2800V5'!$B$12</f>
        <v>0.84</v>
      </c>
      <c r="E3" s="2">
        <f>0.2*(D3/C3)</f>
        <v>0.22909090909090907</v>
      </c>
      <c r="F3" s="5">
        <f>D3/C3</f>
        <v>1.1454545454545453</v>
      </c>
    </row>
    <row r="4" spans="1:8">
      <c r="A4" s="2">
        <v>0.02</v>
      </c>
      <c r="B4" s="5">
        <f t="shared" ref="B4:B67" si="0">IF(AND(A4&gt;=0,A4&lt;E4),(C4*(0.4+(0.6*(A4/E4)))),IF(AND(A4&gt;=E4,A4&lt;=F4),C4,IF(AND(A4&gt;F4,A4&lt;=6),D4/A4,D4*(6/(A4^2)))))</f>
        <v>0.33174603174603179</v>
      </c>
      <c r="C4" s="5">
        <f>'ELF-C&amp;K-2800V5'!$B$11</f>
        <v>0.73333333333333339</v>
      </c>
      <c r="D4" s="5">
        <f>'ELF-C&amp;K-2800V5'!$B$12</f>
        <v>0.84</v>
      </c>
      <c r="E4" s="2">
        <f t="shared" ref="E4:E67" si="1">0.2*(D4/C4)</f>
        <v>0.22909090909090907</v>
      </c>
      <c r="F4" s="5">
        <f t="shared" ref="F4:F67" si="2">D4/C4</f>
        <v>1.1454545454545453</v>
      </c>
    </row>
    <row r="5" spans="1:8">
      <c r="A5" s="2">
        <v>0.03</v>
      </c>
      <c r="B5" s="5">
        <f t="shared" si="0"/>
        <v>0.35095238095238102</v>
      </c>
      <c r="C5" s="5">
        <f>'ELF-C&amp;K-2800V5'!$B$11</f>
        <v>0.73333333333333339</v>
      </c>
      <c r="D5" s="5">
        <f>'ELF-C&amp;K-2800V5'!$B$12</f>
        <v>0.84</v>
      </c>
      <c r="E5" s="2">
        <f t="shared" si="1"/>
        <v>0.22909090909090907</v>
      </c>
      <c r="F5" s="5">
        <f t="shared" si="2"/>
        <v>1.1454545454545453</v>
      </c>
      <c r="H5" s="34"/>
    </row>
    <row r="6" spans="1:8">
      <c r="A6" s="2">
        <v>0.04</v>
      </c>
      <c r="B6" s="5">
        <f t="shared" si="0"/>
        <v>0.37015873015873019</v>
      </c>
      <c r="C6" s="5">
        <f>'ELF-C&amp;K-2800V5'!$B$11</f>
        <v>0.73333333333333339</v>
      </c>
      <c r="D6" s="5">
        <f>'ELF-C&amp;K-2800V5'!$B$12</f>
        <v>0.84</v>
      </c>
      <c r="E6" s="2">
        <f t="shared" si="1"/>
        <v>0.22909090909090907</v>
      </c>
      <c r="F6" s="5">
        <f t="shared" si="2"/>
        <v>1.1454545454545453</v>
      </c>
    </row>
    <row r="7" spans="1:8">
      <c r="A7" s="2">
        <v>0.05</v>
      </c>
      <c r="B7" s="5">
        <f t="shared" si="0"/>
        <v>0.38936507936507941</v>
      </c>
      <c r="C7" s="5">
        <f>'ELF-C&amp;K-2800V5'!$B$11</f>
        <v>0.73333333333333339</v>
      </c>
      <c r="D7" s="5">
        <f>'ELF-C&amp;K-2800V5'!$B$12</f>
        <v>0.84</v>
      </c>
      <c r="E7" s="2">
        <f t="shared" si="1"/>
        <v>0.22909090909090907</v>
      </c>
      <c r="F7" s="5">
        <f t="shared" si="2"/>
        <v>1.1454545454545453</v>
      </c>
    </row>
    <row r="8" spans="1:8">
      <c r="A8" s="2">
        <v>0.06</v>
      </c>
      <c r="B8" s="5">
        <f t="shared" si="0"/>
        <v>0.40857142857142864</v>
      </c>
      <c r="C8" s="5">
        <f>'ELF-C&amp;K-2800V5'!$B$11</f>
        <v>0.73333333333333339</v>
      </c>
      <c r="D8" s="5">
        <f>'ELF-C&amp;K-2800V5'!$B$12</f>
        <v>0.84</v>
      </c>
      <c r="E8" s="2">
        <f t="shared" si="1"/>
        <v>0.22909090909090907</v>
      </c>
      <c r="F8" s="5">
        <f t="shared" si="2"/>
        <v>1.1454545454545453</v>
      </c>
    </row>
    <row r="9" spans="1:8">
      <c r="A9" s="2">
        <v>7.0000000000000007E-2</v>
      </c>
      <c r="B9" s="5">
        <f t="shared" si="0"/>
        <v>0.42777777777777781</v>
      </c>
      <c r="C9" s="5">
        <f>'ELF-C&amp;K-2800V5'!$B$11</f>
        <v>0.73333333333333339</v>
      </c>
      <c r="D9" s="5">
        <f>'ELF-C&amp;K-2800V5'!$B$12</f>
        <v>0.84</v>
      </c>
      <c r="E9" s="2">
        <f t="shared" si="1"/>
        <v>0.22909090909090907</v>
      </c>
      <c r="F9" s="5">
        <f t="shared" si="2"/>
        <v>1.1454545454545453</v>
      </c>
    </row>
    <row r="10" spans="1:8">
      <c r="A10" s="2">
        <v>0.08</v>
      </c>
      <c r="B10" s="5">
        <f t="shared" si="0"/>
        <v>0.44698412698412704</v>
      </c>
      <c r="C10" s="5">
        <f>'ELF-C&amp;K-2800V5'!$B$11</f>
        <v>0.73333333333333339</v>
      </c>
      <c r="D10" s="5">
        <f>'ELF-C&amp;K-2800V5'!$B$12</f>
        <v>0.84</v>
      </c>
      <c r="E10" s="2">
        <f t="shared" si="1"/>
        <v>0.22909090909090907</v>
      </c>
      <c r="F10" s="5">
        <f t="shared" si="2"/>
        <v>1.1454545454545453</v>
      </c>
    </row>
    <row r="11" spans="1:8">
      <c r="A11" s="2">
        <v>0.09</v>
      </c>
      <c r="B11" s="5">
        <f t="shared" si="0"/>
        <v>0.46619047619047627</v>
      </c>
      <c r="C11" s="5">
        <f>'ELF-C&amp;K-2800V5'!$B$11</f>
        <v>0.73333333333333339</v>
      </c>
      <c r="D11" s="5">
        <f>'ELF-C&amp;K-2800V5'!$B$12</f>
        <v>0.84</v>
      </c>
      <c r="E11" s="2">
        <f t="shared" si="1"/>
        <v>0.22909090909090907</v>
      </c>
      <c r="F11" s="5">
        <f t="shared" si="2"/>
        <v>1.1454545454545453</v>
      </c>
    </row>
    <row r="12" spans="1:8">
      <c r="A12" s="2">
        <v>0.1</v>
      </c>
      <c r="B12" s="5">
        <f t="shared" si="0"/>
        <v>0.48539682539682549</v>
      </c>
      <c r="C12" s="5">
        <f>'ELF-C&amp;K-2800V5'!$B$11</f>
        <v>0.73333333333333339</v>
      </c>
      <c r="D12" s="5">
        <f>'ELF-C&amp;K-2800V5'!$B$12</f>
        <v>0.84</v>
      </c>
      <c r="E12" s="2">
        <f t="shared" si="1"/>
        <v>0.22909090909090907</v>
      </c>
      <c r="F12" s="5">
        <f t="shared" si="2"/>
        <v>1.1454545454545453</v>
      </c>
    </row>
    <row r="13" spans="1:8">
      <c r="A13" s="2">
        <v>0.11</v>
      </c>
      <c r="B13" s="5">
        <f t="shared" si="0"/>
        <v>0.50460317460317461</v>
      </c>
      <c r="C13" s="5">
        <f>'ELF-C&amp;K-2800V5'!$B$11</f>
        <v>0.73333333333333339</v>
      </c>
      <c r="D13" s="5">
        <f>'ELF-C&amp;K-2800V5'!$B$12</f>
        <v>0.84</v>
      </c>
      <c r="E13" s="2">
        <f t="shared" si="1"/>
        <v>0.22909090909090907</v>
      </c>
      <c r="F13" s="5">
        <f t="shared" si="2"/>
        <v>1.1454545454545453</v>
      </c>
    </row>
    <row r="14" spans="1:8">
      <c r="A14" s="2">
        <v>0.12</v>
      </c>
      <c r="B14" s="5">
        <f t="shared" si="0"/>
        <v>0.52380952380952384</v>
      </c>
      <c r="C14" s="5">
        <f>'ELF-C&amp;K-2800V5'!$B$11</f>
        <v>0.73333333333333339</v>
      </c>
      <c r="D14" s="5">
        <f>'ELF-C&amp;K-2800V5'!$B$12</f>
        <v>0.84</v>
      </c>
      <c r="E14" s="2">
        <f t="shared" si="1"/>
        <v>0.22909090909090907</v>
      </c>
      <c r="F14" s="5">
        <f t="shared" si="2"/>
        <v>1.1454545454545453</v>
      </c>
    </row>
    <row r="15" spans="1:8">
      <c r="A15" s="2">
        <v>0.13</v>
      </c>
      <c r="B15" s="5">
        <f t="shared" si="0"/>
        <v>0.54301587301587306</v>
      </c>
      <c r="C15" s="5">
        <f>'ELF-C&amp;K-2800V5'!$B$11</f>
        <v>0.73333333333333339</v>
      </c>
      <c r="D15" s="5">
        <f>'ELF-C&amp;K-2800V5'!$B$12</f>
        <v>0.84</v>
      </c>
      <c r="E15" s="2">
        <f t="shared" si="1"/>
        <v>0.22909090909090907</v>
      </c>
      <c r="F15" s="5">
        <f t="shared" si="2"/>
        <v>1.1454545454545453</v>
      </c>
    </row>
    <row r="16" spans="1:8">
      <c r="A16" s="2">
        <v>0.14000000000000001</v>
      </c>
      <c r="B16" s="5">
        <f t="shared" si="0"/>
        <v>0.5622222222222224</v>
      </c>
      <c r="C16" s="5">
        <f>'ELF-C&amp;K-2800V5'!$B$11</f>
        <v>0.73333333333333339</v>
      </c>
      <c r="D16" s="5">
        <f>'ELF-C&amp;K-2800V5'!$B$12</f>
        <v>0.84</v>
      </c>
      <c r="E16" s="2">
        <f t="shared" si="1"/>
        <v>0.22909090909090907</v>
      </c>
      <c r="F16" s="5">
        <f t="shared" si="2"/>
        <v>1.1454545454545453</v>
      </c>
    </row>
    <row r="17" spans="1:6">
      <c r="A17" s="2">
        <v>0.15</v>
      </c>
      <c r="B17" s="5">
        <f t="shared" si="0"/>
        <v>0.58142857142857152</v>
      </c>
      <c r="C17" s="5">
        <f>'ELF-C&amp;K-2800V5'!$B$11</f>
        <v>0.73333333333333339</v>
      </c>
      <c r="D17" s="5">
        <f>'ELF-C&amp;K-2800V5'!$B$12</f>
        <v>0.84</v>
      </c>
      <c r="E17" s="2">
        <f t="shared" si="1"/>
        <v>0.22909090909090907</v>
      </c>
      <c r="F17" s="5">
        <f t="shared" si="2"/>
        <v>1.1454545454545453</v>
      </c>
    </row>
    <row r="18" spans="1:6">
      <c r="A18" s="2">
        <v>0.16</v>
      </c>
      <c r="B18" s="5">
        <f t="shared" si="0"/>
        <v>0.60063492063492063</v>
      </c>
      <c r="C18" s="5">
        <f>'ELF-C&amp;K-2800V5'!$B$11</f>
        <v>0.73333333333333339</v>
      </c>
      <c r="D18" s="5">
        <f>'ELF-C&amp;K-2800V5'!$B$12</f>
        <v>0.84</v>
      </c>
      <c r="E18" s="2">
        <f t="shared" si="1"/>
        <v>0.22909090909090907</v>
      </c>
      <c r="F18" s="5">
        <f t="shared" si="2"/>
        <v>1.1454545454545453</v>
      </c>
    </row>
    <row r="19" spans="1:6">
      <c r="A19" s="2">
        <v>0.17</v>
      </c>
      <c r="B19" s="5">
        <f t="shared" si="0"/>
        <v>0.61984126984126997</v>
      </c>
      <c r="C19" s="5">
        <f>'ELF-C&amp;K-2800V5'!$B$11</f>
        <v>0.73333333333333339</v>
      </c>
      <c r="D19" s="5">
        <f>'ELF-C&amp;K-2800V5'!$B$12</f>
        <v>0.84</v>
      </c>
      <c r="E19" s="2">
        <f t="shared" si="1"/>
        <v>0.22909090909090907</v>
      </c>
      <c r="F19" s="5">
        <f t="shared" si="2"/>
        <v>1.1454545454545453</v>
      </c>
    </row>
    <row r="20" spans="1:6">
      <c r="A20" s="2">
        <v>0.18</v>
      </c>
      <c r="B20" s="5">
        <f t="shared" si="0"/>
        <v>0.63904761904761909</v>
      </c>
      <c r="C20" s="5">
        <f>'ELF-C&amp;K-2800V5'!$B$11</f>
        <v>0.73333333333333339</v>
      </c>
      <c r="D20" s="5">
        <f>'ELF-C&amp;K-2800V5'!$B$12</f>
        <v>0.84</v>
      </c>
      <c r="E20" s="2">
        <f t="shared" si="1"/>
        <v>0.22909090909090907</v>
      </c>
      <c r="F20" s="5">
        <f t="shared" si="2"/>
        <v>1.1454545454545453</v>
      </c>
    </row>
    <row r="21" spans="1:6">
      <c r="A21" s="2">
        <v>0.19</v>
      </c>
      <c r="B21" s="5">
        <f t="shared" si="0"/>
        <v>0.65825396825396831</v>
      </c>
      <c r="C21" s="5">
        <f>'ELF-C&amp;K-2800V5'!$B$11</f>
        <v>0.73333333333333339</v>
      </c>
      <c r="D21" s="5">
        <f>'ELF-C&amp;K-2800V5'!$B$12</f>
        <v>0.84</v>
      </c>
      <c r="E21" s="2">
        <f t="shared" si="1"/>
        <v>0.22909090909090907</v>
      </c>
      <c r="F21" s="5">
        <f t="shared" si="2"/>
        <v>1.1454545454545453</v>
      </c>
    </row>
    <row r="22" spans="1:6">
      <c r="A22" s="2">
        <v>0.2</v>
      </c>
      <c r="B22" s="5">
        <f t="shared" si="0"/>
        <v>0.67746031746031754</v>
      </c>
      <c r="C22" s="5">
        <f>'ELF-C&amp;K-2800V5'!$B$11</f>
        <v>0.73333333333333339</v>
      </c>
      <c r="D22" s="5">
        <f>'ELF-C&amp;K-2800V5'!$B$12</f>
        <v>0.84</v>
      </c>
      <c r="E22" s="2">
        <f t="shared" si="1"/>
        <v>0.22909090909090907</v>
      </c>
      <c r="F22" s="5">
        <f t="shared" si="2"/>
        <v>1.1454545454545453</v>
      </c>
    </row>
    <row r="23" spans="1:6">
      <c r="A23" s="2">
        <v>0.21</v>
      </c>
      <c r="B23" s="5">
        <f t="shared" si="0"/>
        <v>0.69666666666666677</v>
      </c>
      <c r="C23" s="5">
        <f>'ELF-C&amp;K-2800V5'!$B$11</f>
        <v>0.73333333333333339</v>
      </c>
      <c r="D23" s="5">
        <f>'ELF-C&amp;K-2800V5'!$B$12</f>
        <v>0.84</v>
      </c>
      <c r="E23" s="2">
        <f t="shared" si="1"/>
        <v>0.22909090909090907</v>
      </c>
      <c r="F23" s="5">
        <f t="shared" si="2"/>
        <v>1.1454545454545453</v>
      </c>
    </row>
    <row r="24" spans="1:6">
      <c r="A24" s="2">
        <v>0.22</v>
      </c>
      <c r="B24" s="5">
        <f t="shared" si="0"/>
        <v>0.71587301587301599</v>
      </c>
      <c r="C24" s="5">
        <f>'ELF-C&amp;K-2800V5'!$B$11</f>
        <v>0.73333333333333339</v>
      </c>
      <c r="D24" s="5">
        <f>'ELF-C&amp;K-2800V5'!$B$12</f>
        <v>0.84</v>
      </c>
      <c r="E24" s="2">
        <f t="shared" si="1"/>
        <v>0.22909090909090907</v>
      </c>
      <c r="F24" s="5">
        <f t="shared" si="2"/>
        <v>1.1454545454545453</v>
      </c>
    </row>
    <row r="25" spans="1:6">
      <c r="A25" s="2">
        <v>0.23</v>
      </c>
      <c r="B25" s="5">
        <f t="shared" si="0"/>
        <v>0.73333333333333339</v>
      </c>
      <c r="C25" s="5">
        <f>'ELF-C&amp;K-2800V5'!$B$11</f>
        <v>0.73333333333333339</v>
      </c>
      <c r="D25" s="5">
        <f>'ELF-C&amp;K-2800V5'!$B$12</f>
        <v>0.84</v>
      </c>
      <c r="E25" s="2">
        <f t="shared" si="1"/>
        <v>0.22909090909090907</v>
      </c>
      <c r="F25" s="5">
        <f t="shared" si="2"/>
        <v>1.1454545454545453</v>
      </c>
    </row>
    <row r="26" spans="1:6">
      <c r="A26" s="2">
        <v>0.24</v>
      </c>
      <c r="B26" s="5">
        <f t="shared" si="0"/>
        <v>0.73333333333333339</v>
      </c>
      <c r="C26" s="5">
        <f>'ELF-C&amp;K-2800V5'!$B$11</f>
        <v>0.73333333333333339</v>
      </c>
      <c r="D26" s="5">
        <f>'ELF-C&amp;K-2800V5'!$B$12</f>
        <v>0.84</v>
      </c>
      <c r="E26" s="2">
        <f t="shared" si="1"/>
        <v>0.22909090909090907</v>
      </c>
      <c r="F26" s="5">
        <f t="shared" si="2"/>
        <v>1.1454545454545453</v>
      </c>
    </row>
    <row r="27" spans="1:6">
      <c r="A27" s="2">
        <v>0.25</v>
      </c>
      <c r="B27" s="5">
        <f t="shared" si="0"/>
        <v>0.73333333333333339</v>
      </c>
      <c r="C27" s="5">
        <f>'ELF-C&amp;K-2800V5'!$B$11</f>
        <v>0.73333333333333339</v>
      </c>
      <c r="D27" s="5">
        <f>'ELF-C&amp;K-2800V5'!$B$12</f>
        <v>0.84</v>
      </c>
      <c r="E27" s="2">
        <f t="shared" si="1"/>
        <v>0.22909090909090907</v>
      </c>
      <c r="F27" s="5">
        <f t="shared" si="2"/>
        <v>1.1454545454545453</v>
      </c>
    </row>
    <row r="28" spans="1:6">
      <c r="A28" s="2">
        <v>0.26</v>
      </c>
      <c r="B28" s="5">
        <f t="shared" si="0"/>
        <v>0.73333333333333339</v>
      </c>
      <c r="C28" s="5">
        <f>'ELF-C&amp;K-2800V5'!$B$11</f>
        <v>0.73333333333333339</v>
      </c>
      <c r="D28" s="5">
        <f>'ELF-C&amp;K-2800V5'!$B$12</f>
        <v>0.84</v>
      </c>
      <c r="E28" s="2">
        <f t="shared" si="1"/>
        <v>0.22909090909090907</v>
      </c>
      <c r="F28" s="5">
        <f t="shared" si="2"/>
        <v>1.1454545454545453</v>
      </c>
    </row>
    <row r="29" spans="1:6">
      <c r="A29" s="2">
        <v>0.27</v>
      </c>
      <c r="B29" s="5">
        <f t="shared" si="0"/>
        <v>0.73333333333333339</v>
      </c>
      <c r="C29" s="5">
        <f>'ELF-C&amp;K-2800V5'!$B$11</f>
        <v>0.73333333333333339</v>
      </c>
      <c r="D29" s="5">
        <f>'ELF-C&amp;K-2800V5'!$B$12</f>
        <v>0.84</v>
      </c>
      <c r="E29" s="2">
        <f t="shared" si="1"/>
        <v>0.22909090909090907</v>
      </c>
      <c r="F29" s="5">
        <f t="shared" si="2"/>
        <v>1.1454545454545453</v>
      </c>
    </row>
    <row r="30" spans="1:6">
      <c r="A30" s="2">
        <v>0.28000000000000003</v>
      </c>
      <c r="B30" s="5">
        <f t="shared" si="0"/>
        <v>0.73333333333333339</v>
      </c>
      <c r="C30" s="5">
        <f>'ELF-C&amp;K-2800V5'!$B$11</f>
        <v>0.73333333333333339</v>
      </c>
      <c r="D30" s="5">
        <f>'ELF-C&amp;K-2800V5'!$B$12</f>
        <v>0.84</v>
      </c>
      <c r="E30" s="2">
        <f t="shared" si="1"/>
        <v>0.22909090909090907</v>
      </c>
      <c r="F30" s="5">
        <f t="shared" si="2"/>
        <v>1.1454545454545453</v>
      </c>
    </row>
    <row r="31" spans="1:6">
      <c r="A31" s="2">
        <v>0.28999999999999998</v>
      </c>
      <c r="B31" s="5">
        <f t="shared" si="0"/>
        <v>0.73333333333333339</v>
      </c>
      <c r="C31" s="5">
        <f>'ELF-C&amp;K-2800V5'!$B$11</f>
        <v>0.73333333333333339</v>
      </c>
      <c r="D31" s="5">
        <f>'ELF-C&amp;K-2800V5'!$B$12</f>
        <v>0.84</v>
      </c>
      <c r="E31" s="2">
        <f t="shared" si="1"/>
        <v>0.22909090909090907</v>
      </c>
      <c r="F31" s="5">
        <f t="shared" si="2"/>
        <v>1.1454545454545453</v>
      </c>
    </row>
    <row r="32" spans="1:6">
      <c r="A32" s="2">
        <v>0.3</v>
      </c>
      <c r="B32" s="5">
        <f t="shared" si="0"/>
        <v>0.73333333333333339</v>
      </c>
      <c r="C32" s="5">
        <f>'ELF-C&amp;K-2800V5'!$B$11</f>
        <v>0.73333333333333339</v>
      </c>
      <c r="D32" s="5">
        <f>'ELF-C&amp;K-2800V5'!$B$12</f>
        <v>0.84</v>
      </c>
      <c r="E32" s="2">
        <f t="shared" si="1"/>
        <v>0.22909090909090907</v>
      </c>
      <c r="F32" s="5">
        <f t="shared" si="2"/>
        <v>1.1454545454545453</v>
      </c>
    </row>
    <row r="33" spans="1:6">
      <c r="A33" s="2">
        <v>0.31</v>
      </c>
      <c r="B33" s="5">
        <f t="shared" si="0"/>
        <v>0.73333333333333339</v>
      </c>
      <c r="C33" s="5">
        <f>'ELF-C&amp;K-2800V5'!$B$11</f>
        <v>0.73333333333333339</v>
      </c>
      <c r="D33" s="5">
        <f>'ELF-C&amp;K-2800V5'!$B$12</f>
        <v>0.84</v>
      </c>
      <c r="E33" s="2">
        <f t="shared" si="1"/>
        <v>0.22909090909090907</v>
      </c>
      <c r="F33" s="5">
        <f t="shared" si="2"/>
        <v>1.1454545454545453</v>
      </c>
    </row>
    <row r="34" spans="1:6">
      <c r="A34" s="2">
        <v>0.32</v>
      </c>
      <c r="B34" s="5">
        <f t="shared" si="0"/>
        <v>0.73333333333333339</v>
      </c>
      <c r="C34" s="5">
        <f>'ELF-C&amp;K-2800V5'!$B$11</f>
        <v>0.73333333333333339</v>
      </c>
      <c r="D34" s="5">
        <f>'ELF-C&amp;K-2800V5'!$B$12</f>
        <v>0.84</v>
      </c>
      <c r="E34" s="2">
        <f t="shared" si="1"/>
        <v>0.22909090909090907</v>
      </c>
      <c r="F34" s="5">
        <f t="shared" si="2"/>
        <v>1.1454545454545453</v>
      </c>
    </row>
    <row r="35" spans="1:6">
      <c r="A35" s="2">
        <v>0.33</v>
      </c>
      <c r="B35" s="5">
        <f t="shared" si="0"/>
        <v>0.73333333333333339</v>
      </c>
      <c r="C35" s="5">
        <f>'ELF-C&amp;K-2800V5'!$B$11</f>
        <v>0.73333333333333339</v>
      </c>
      <c r="D35" s="5">
        <f>'ELF-C&amp;K-2800V5'!$B$12</f>
        <v>0.84</v>
      </c>
      <c r="E35" s="2">
        <f t="shared" si="1"/>
        <v>0.22909090909090907</v>
      </c>
      <c r="F35" s="5">
        <f t="shared" si="2"/>
        <v>1.1454545454545453</v>
      </c>
    </row>
    <row r="36" spans="1:6">
      <c r="A36" s="2">
        <v>0.34</v>
      </c>
      <c r="B36" s="5">
        <f t="shared" si="0"/>
        <v>0.73333333333333339</v>
      </c>
      <c r="C36" s="5">
        <f>'ELF-C&amp;K-2800V5'!$B$11</f>
        <v>0.73333333333333339</v>
      </c>
      <c r="D36" s="5">
        <f>'ELF-C&amp;K-2800V5'!$B$12</f>
        <v>0.84</v>
      </c>
      <c r="E36" s="2">
        <f t="shared" si="1"/>
        <v>0.22909090909090907</v>
      </c>
      <c r="F36" s="5">
        <f t="shared" si="2"/>
        <v>1.1454545454545453</v>
      </c>
    </row>
    <row r="37" spans="1:6">
      <c r="A37" s="2">
        <v>0.35</v>
      </c>
      <c r="B37" s="5">
        <f t="shared" si="0"/>
        <v>0.73333333333333339</v>
      </c>
      <c r="C37" s="5">
        <f>'ELF-C&amp;K-2800V5'!$B$11</f>
        <v>0.73333333333333339</v>
      </c>
      <c r="D37" s="5">
        <f>'ELF-C&amp;K-2800V5'!$B$12</f>
        <v>0.84</v>
      </c>
      <c r="E37" s="2">
        <f t="shared" si="1"/>
        <v>0.22909090909090907</v>
      </c>
      <c r="F37" s="5">
        <f t="shared" si="2"/>
        <v>1.1454545454545453</v>
      </c>
    </row>
    <row r="38" spans="1:6">
      <c r="A38" s="2">
        <v>0.36</v>
      </c>
      <c r="B38" s="5">
        <f t="shared" si="0"/>
        <v>0.73333333333333339</v>
      </c>
      <c r="C38" s="5">
        <f>'ELF-C&amp;K-2800V5'!$B$11</f>
        <v>0.73333333333333339</v>
      </c>
      <c r="D38" s="5">
        <f>'ELF-C&amp;K-2800V5'!$B$12</f>
        <v>0.84</v>
      </c>
      <c r="E38" s="2">
        <f t="shared" si="1"/>
        <v>0.22909090909090907</v>
      </c>
      <c r="F38" s="5">
        <f t="shared" si="2"/>
        <v>1.1454545454545453</v>
      </c>
    </row>
    <row r="39" spans="1:6">
      <c r="A39" s="2">
        <v>0.37</v>
      </c>
      <c r="B39" s="5">
        <f t="shared" si="0"/>
        <v>0.73333333333333339</v>
      </c>
      <c r="C39" s="5">
        <f>'ELF-C&amp;K-2800V5'!$B$11</f>
        <v>0.73333333333333339</v>
      </c>
      <c r="D39" s="5">
        <f>'ELF-C&amp;K-2800V5'!$B$12</f>
        <v>0.84</v>
      </c>
      <c r="E39" s="2">
        <f t="shared" si="1"/>
        <v>0.22909090909090907</v>
      </c>
      <c r="F39" s="5">
        <f t="shared" si="2"/>
        <v>1.1454545454545453</v>
      </c>
    </row>
    <row r="40" spans="1:6">
      <c r="A40" s="2">
        <v>0.38</v>
      </c>
      <c r="B40" s="5">
        <f t="shared" si="0"/>
        <v>0.73333333333333339</v>
      </c>
      <c r="C40" s="5">
        <f>'ELF-C&amp;K-2800V5'!$B$11</f>
        <v>0.73333333333333339</v>
      </c>
      <c r="D40" s="5">
        <f>'ELF-C&amp;K-2800V5'!$B$12</f>
        <v>0.84</v>
      </c>
      <c r="E40" s="2">
        <f t="shared" si="1"/>
        <v>0.22909090909090907</v>
      </c>
      <c r="F40" s="5">
        <f t="shared" si="2"/>
        <v>1.1454545454545453</v>
      </c>
    </row>
    <row r="41" spans="1:6">
      <c r="A41" s="2">
        <v>0.39</v>
      </c>
      <c r="B41" s="5">
        <f t="shared" si="0"/>
        <v>0.73333333333333339</v>
      </c>
      <c r="C41" s="5">
        <f>'ELF-C&amp;K-2800V5'!$B$11</f>
        <v>0.73333333333333339</v>
      </c>
      <c r="D41" s="5">
        <f>'ELF-C&amp;K-2800V5'!$B$12</f>
        <v>0.84</v>
      </c>
      <c r="E41" s="2">
        <f t="shared" si="1"/>
        <v>0.22909090909090907</v>
      </c>
      <c r="F41" s="5">
        <f t="shared" si="2"/>
        <v>1.1454545454545453</v>
      </c>
    </row>
    <row r="42" spans="1:6">
      <c r="A42" s="2">
        <v>0.4</v>
      </c>
      <c r="B42" s="5">
        <f t="shared" si="0"/>
        <v>0.73333333333333339</v>
      </c>
      <c r="C42" s="5">
        <f>'ELF-C&amp;K-2800V5'!$B$11</f>
        <v>0.73333333333333339</v>
      </c>
      <c r="D42" s="5">
        <f>'ELF-C&amp;K-2800V5'!$B$12</f>
        <v>0.84</v>
      </c>
      <c r="E42" s="2">
        <f t="shared" si="1"/>
        <v>0.22909090909090907</v>
      </c>
      <c r="F42" s="5">
        <f t="shared" si="2"/>
        <v>1.1454545454545453</v>
      </c>
    </row>
    <row r="43" spans="1:6">
      <c r="A43" s="2">
        <v>0.41</v>
      </c>
      <c r="B43" s="5">
        <f t="shared" si="0"/>
        <v>0.73333333333333339</v>
      </c>
      <c r="C43" s="5">
        <f>'ELF-C&amp;K-2800V5'!$B$11</f>
        <v>0.73333333333333339</v>
      </c>
      <c r="D43" s="5">
        <f>'ELF-C&amp;K-2800V5'!$B$12</f>
        <v>0.84</v>
      </c>
      <c r="E43" s="2">
        <f t="shared" si="1"/>
        <v>0.22909090909090907</v>
      </c>
      <c r="F43" s="5">
        <f t="shared" si="2"/>
        <v>1.1454545454545453</v>
      </c>
    </row>
    <row r="44" spans="1:6">
      <c r="A44" s="2">
        <v>0.42</v>
      </c>
      <c r="B44" s="5">
        <f t="shared" si="0"/>
        <v>0.73333333333333339</v>
      </c>
      <c r="C44" s="5">
        <f>'ELF-C&amp;K-2800V5'!$B$11</f>
        <v>0.73333333333333339</v>
      </c>
      <c r="D44" s="5">
        <f>'ELF-C&amp;K-2800V5'!$B$12</f>
        <v>0.84</v>
      </c>
      <c r="E44" s="2">
        <f t="shared" si="1"/>
        <v>0.22909090909090907</v>
      </c>
      <c r="F44" s="5">
        <f t="shared" si="2"/>
        <v>1.1454545454545453</v>
      </c>
    </row>
    <row r="45" spans="1:6">
      <c r="A45" s="2">
        <v>0.43</v>
      </c>
      <c r="B45" s="5">
        <f t="shared" si="0"/>
        <v>0.73333333333333339</v>
      </c>
      <c r="C45" s="5">
        <f>'ELF-C&amp;K-2800V5'!$B$11</f>
        <v>0.73333333333333339</v>
      </c>
      <c r="D45" s="5">
        <f>'ELF-C&amp;K-2800V5'!$B$12</f>
        <v>0.84</v>
      </c>
      <c r="E45" s="2">
        <f t="shared" si="1"/>
        <v>0.22909090909090907</v>
      </c>
      <c r="F45" s="5">
        <f t="shared" si="2"/>
        <v>1.1454545454545453</v>
      </c>
    </row>
    <row r="46" spans="1:6">
      <c r="A46" s="2">
        <v>0.44</v>
      </c>
      <c r="B46" s="5">
        <f t="shared" si="0"/>
        <v>0.73333333333333339</v>
      </c>
      <c r="C46" s="5">
        <f>'ELF-C&amp;K-2800V5'!$B$11</f>
        <v>0.73333333333333339</v>
      </c>
      <c r="D46" s="5">
        <f>'ELF-C&amp;K-2800V5'!$B$12</f>
        <v>0.84</v>
      </c>
      <c r="E46" s="2">
        <f t="shared" si="1"/>
        <v>0.22909090909090907</v>
      </c>
      <c r="F46" s="5">
        <f t="shared" si="2"/>
        <v>1.1454545454545453</v>
      </c>
    </row>
    <row r="47" spans="1:6">
      <c r="A47" s="2">
        <v>0.45</v>
      </c>
      <c r="B47" s="5">
        <f t="shared" si="0"/>
        <v>0.73333333333333339</v>
      </c>
      <c r="C47" s="5">
        <f>'ELF-C&amp;K-2800V5'!$B$11</f>
        <v>0.73333333333333339</v>
      </c>
      <c r="D47" s="5">
        <f>'ELF-C&amp;K-2800V5'!$B$12</f>
        <v>0.84</v>
      </c>
      <c r="E47" s="2">
        <f t="shared" si="1"/>
        <v>0.22909090909090907</v>
      </c>
      <c r="F47" s="5">
        <f t="shared" si="2"/>
        <v>1.1454545454545453</v>
      </c>
    </row>
    <row r="48" spans="1:6">
      <c r="A48" s="2">
        <v>0.46</v>
      </c>
      <c r="B48" s="5">
        <f t="shared" si="0"/>
        <v>0.73333333333333339</v>
      </c>
      <c r="C48" s="5">
        <f>'ELF-C&amp;K-2800V5'!$B$11</f>
        <v>0.73333333333333339</v>
      </c>
      <c r="D48" s="5">
        <f>'ELF-C&amp;K-2800V5'!$B$12</f>
        <v>0.84</v>
      </c>
      <c r="E48" s="2">
        <f t="shared" si="1"/>
        <v>0.22909090909090907</v>
      </c>
      <c r="F48" s="5">
        <f t="shared" si="2"/>
        <v>1.1454545454545453</v>
      </c>
    </row>
    <row r="49" spans="1:6">
      <c r="A49" s="2">
        <v>0.47</v>
      </c>
      <c r="B49" s="5">
        <f t="shared" si="0"/>
        <v>0.73333333333333339</v>
      </c>
      <c r="C49" s="5">
        <f>'ELF-C&amp;K-2800V5'!$B$11</f>
        <v>0.73333333333333339</v>
      </c>
      <c r="D49" s="5">
        <f>'ELF-C&amp;K-2800V5'!$B$12</f>
        <v>0.84</v>
      </c>
      <c r="E49" s="2">
        <f t="shared" si="1"/>
        <v>0.22909090909090907</v>
      </c>
      <c r="F49" s="5">
        <f t="shared" si="2"/>
        <v>1.1454545454545453</v>
      </c>
    </row>
    <row r="50" spans="1:6">
      <c r="A50" s="2">
        <v>0.48</v>
      </c>
      <c r="B50" s="5">
        <f t="shared" si="0"/>
        <v>0.73333333333333339</v>
      </c>
      <c r="C50" s="5">
        <f>'ELF-C&amp;K-2800V5'!$B$11</f>
        <v>0.73333333333333339</v>
      </c>
      <c r="D50" s="5">
        <f>'ELF-C&amp;K-2800V5'!$B$12</f>
        <v>0.84</v>
      </c>
      <c r="E50" s="2">
        <f t="shared" si="1"/>
        <v>0.22909090909090907</v>
      </c>
      <c r="F50" s="5">
        <f t="shared" si="2"/>
        <v>1.1454545454545453</v>
      </c>
    </row>
    <row r="51" spans="1:6">
      <c r="A51" s="2">
        <v>0.49</v>
      </c>
      <c r="B51" s="5">
        <f t="shared" si="0"/>
        <v>0.73333333333333339</v>
      </c>
      <c r="C51" s="5">
        <f>'ELF-C&amp;K-2800V5'!$B$11</f>
        <v>0.73333333333333339</v>
      </c>
      <c r="D51" s="5">
        <f>'ELF-C&amp;K-2800V5'!$B$12</f>
        <v>0.84</v>
      </c>
      <c r="E51" s="2">
        <f t="shared" si="1"/>
        <v>0.22909090909090907</v>
      </c>
      <c r="F51" s="5">
        <f t="shared" si="2"/>
        <v>1.1454545454545453</v>
      </c>
    </row>
    <row r="52" spans="1:6">
      <c r="A52" s="2">
        <v>0.5</v>
      </c>
      <c r="B52" s="5">
        <f t="shared" si="0"/>
        <v>0.73333333333333339</v>
      </c>
      <c r="C52" s="5">
        <f>'ELF-C&amp;K-2800V5'!$B$11</f>
        <v>0.73333333333333339</v>
      </c>
      <c r="D52" s="5">
        <f>'ELF-C&amp;K-2800V5'!$B$12</f>
        <v>0.84</v>
      </c>
      <c r="E52" s="2">
        <f t="shared" si="1"/>
        <v>0.22909090909090907</v>
      </c>
      <c r="F52" s="5">
        <f t="shared" si="2"/>
        <v>1.1454545454545453</v>
      </c>
    </row>
    <row r="53" spans="1:6">
      <c r="A53" s="2">
        <v>0.51</v>
      </c>
      <c r="B53" s="5">
        <f t="shared" si="0"/>
        <v>0.73333333333333339</v>
      </c>
      <c r="C53" s="5">
        <f>'ELF-C&amp;K-2800V5'!$B$11</f>
        <v>0.73333333333333339</v>
      </c>
      <c r="D53" s="5">
        <f>'ELF-C&amp;K-2800V5'!$B$12</f>
        <v>0.84</v>
      </c>
      <c r="E53" s="2">
        <f t="shared" si="1"/>
        <v>0.22909090909090907</v>
      </c>
      <c r="F53" s="5">
        <f t="shared" si="2"/>
        <v>1.1454545454545453</v>
      </c>
    </row>
    <row r="54" spans="1:6">
      <c r="A54" s="2">
        <v>0.52</v>
      </c>
      <c r="B54" s="5">
        <f t="shared" si="0"/>
        <v>0.73333333333333339</v>
      </c>
      <c r="C54" s="5">
        <f>'ELF-C&amp;K-2800V5'!$B$11</f>
        <v>0.73333333333333339</v>
      </c>
      <c r="D54" s="5">
        <f>'ELF-C&amp;K-2800V5'!$B$12</f>
        <v>0.84</v>
      </c>
      <c r="E54" s="2">
        <f t="shared" si="1"/>
        <v>0.22909090909090907</v>
      </c>
      <c r="F54" s="5">
        <f t="shared" si="2"/>
        <v>1.1454545454545453</v>
      </c>
    </row>
    <row r="55" spans="1:6">
      <c r="A55" s="2">
        <v>0.53</v>
      </c>
      <c r="B55" s="5">
        <f t="shared" si="0"/>
        <v>0.73333333333333339</v>
      </c>
      <c r="C55" s="5">
        <f>'ELF-C&amp;K-2800V5'!$B$11</f>
        <v>0.73333333333333339</v>
      </c>
      <c r="D55" s="5">
        <f>'ELF-C&amp;K-2800V5'!$B$12</f>
        <v>0.84</v>
      </c>
      <c r="E55" s="2">
        <f t="shared" si="1"/>
        <v>0.22909090909090907</v>
      </c>
      <c r="F55" s="5">
        <f t="shared" si="2"/>
        <v>1.1454545454545453</v>
      </c>
    </row>
    <row r="56" spans="1:6">
      <c r="A56" s="2">
        <v>0.54</v>
      </c>
      <c r="B56" s="5">
        <f t="shared" si="0"/>
        <v>0.73333333333333339</v>
      </c>
      <c r="C56" s="5">
        <f>'ELF-C&amp;K-2800V5'!$B$11</f>
        <v>0.73333333333333339</v>
      </c>
      <c r="D56" s="5">
        <f>'ELF-C&amp;K-2800V5'!$B$12</f>
        <v>0.84</v>
      </c>
      <c r="E56" s="2">
        <f t="shared" si="1"/>
        <v>0.22909090909090907</v>
      </c>
      <c r="F56" s="5">
        <f t="shared" si="2"/>
        <v>1.1454545454545453</v>
      </c>
    </row>
    <row r="57" spans="1:6">
      <c r="A57" s="2">
        <v>0.55000000000000004</v>
      </c>
      <c r="B57" s="5">
        <f t="shared" si="0"/>
        <v>0.73333333333333339</v>
      </c>
      <c r="C57" s="5">
        <f>'ELF-C&amp;K-2800V5'!$B$11</f>
        <v>0.73333333333333339</v>
      </c>
      <c r="D57" s="5">
        <f>'ELF-C&amp;K-2800V5'!$B$12</f>
        <v>0.84</v>
      </c>
      <c r="E57" s="2">
        <f t="shared" si="1"/>
        <v>0.22909090909090907</v>
      </c>
      <c r="F57" s="5">
        <f t="shared" si="2"/>
        <v>1.1454545454545453</v>
      </c>
    </row>
    <row r="58" spans="1:6">
      <c r="A58" s="2">
        <v>0.56000000000000005</v>
      </c>
      <c r="B58" s="5">
        <f t="shared" si="0"/>
        <v>0.73333333333333339</v>
      </c>
      <c r="C58" s="5">
        <f>'ELF-C&amp;K-2800V5'!$B$11</f>
        <v>0.73333333333333339</v>
      </c>
      <c r="D58" s="5">
        <f>'ELF-C&amp;K-2800V5'!$B$12</f>
        <v>0.84</v>
      </c>
      <c r="E58" s="2">
        <f t="shared" si="1"/>
        <v>0.22909090909090907</v>
      </c>
      <c r="F58" s="5">
        <f t="shared" si="2"/>
        <v>1.1454545454545453</v>
      </c>
    </row>
    <row r="59" spans="1:6">
      <c r="A59" s="2">
        <v>0.56999999999999995</v>
      </c>
      <c r="B59" s="5">
        <f t="shared" si="0"/>
        <v>0.73333333333333339</v>
      </c>
      <c r="C59" s="5">
        <f>'ELF-C&amp;K-2800V5'!$B$11</f>
        <v>0.73333333333333339</v>
      </c>
      <c r="D59" s="5">
        <f>'ELF-C&amp;K-2800V5'!$B$12</f>
        <v>0.84</v>
      </c>
      <c r="E59" s="2">
        <f t="shared" si="1"/>
        <v>0.22909090909090907</v>
      </c>
      <c r="F59" s="5">
        <f t="shared" si="2"/>
        <v>1.1454545454545453</v>
      </c>
    </row>
    <row r="60" spans="1:6">
      <c r="A60" s="2">
        <v>0.57999999999999996</v>
      </c>
      <c r="B60" s="5">
        <f t="shared" si="0"/>
        <v>0.73333333333333339</v>
      </c>
      <c r="C60" s="5">
        <f>'ELF-C&amp;K-2800V5'!$B$11</f>
        <v>0.73333333333333339</v>
      </c>
      <c r="D60" s="5">
        <f>'ELF-C&amp;K-2800V5'!$B$12</f>
        <v>0.84</v>
      </c>
      <c r="E60" s="2">
        <f t="shared" si="1"/>
        <v>0.22909090909090907</v>
      </c>
      <c r="F60" s="5">
        <f t="shared" si="2"/>
        <v>1.1454545454545453</v>
      </c>
    </row>
    <row r="61" spans="1:6">
      <c r="A61" s="2">
        <v>0.59</v>
      </c>
      <c r="B61" s="5">
        <f t="shared" si="0"/>
        <v>0.73333333333333339</v>
      </c>
      <c r="C61" s="5">
        <f>'ELF-C&amp;K-2800V5'!$B$11</f>
        <v>0.73333333333333339</v>
      </c>
      <c r="D61" s="5">
        <f>'ELF-C&amp;K-2800V5'!$B$12</f>
        <v>0.84</v>
      </c>
      <c r="E61" s="2">
        <f t="shared" si="1"/>
        <v>0.22909090909090907</v>
      </c>
      <c r="F61" s="5">
        <f t="shared" si="2"/>
        <v>1.1454545454545453</v>
      </c>
    </row>
    <row r="62" spans="1:6">
      <c r="A62" s="2">
        <v>0.6</v>
      </c>
      <c r="B62" s="5">
        <f t="shared" si="0"/>
        <v>0.73333333333333339</v>
      </c>
      <c r="C62" s="5">
        <f>'ELF-C&amp;K-2800V5'!$B$11</f>
        <v>0.73333333333333339</v>
      </c>
      <c r="D62" s="5">
        <f>'ELF-C&amp;K-2800V5'!$B$12</f>
        <v>0.84</v>
      </c>
      <c r="E62" s="2">
        <f t="shared" si="1"/>
        <v>0.22909090909090907</v>
      </c>
      <c r="F62" s="5">
        <f t="shared" si="2"/>
        <v>1.1454545454545453</v>
      </c>
    </row>
    <row r="63" spans="1:6">
      <c r="A63" s="2">
        <v>0.61</v>
      </c>
      <c r="B63" s="5">
        <f t="shared" si="0"/>
        <v>0.73333333333333339</v>
      </c>
      <c r="C63" s="5">
        <f>'ELF-C&amp;K-2800V5'!$B$11</f>
        <v>0.73333333333333339</v>
      </c>
      <c r="D63" s="5">
        <f>'ELF-C&amp;K-2800V5'!$B$12</f>
        <v>0.84</v>
      </c>
      <c r="E63" s="2">
        <f t="shared" si="1"/>
        <v>0.22909090909090907</v>
      </c>
      <c r="F63" s="5">
        <f t="shared" si="2"/>
        <v>1.1454545454545453</v>
      </c>
    </row>
    <row r="64" spans="1:6">
      <c r="A64" s="2">
        <v>0.62</v>
      </c>
      <c r="B64" s="5">
        <f t="shared" si="0"/>
        <v>0.73333333333333339</v>
      </c>
      <c r="C64" s="5">
        <f>'ELF-C&amp;K-2800V5'!$B$11</f>
        <v>0.73333333333333339</v>
      </c>
      <c r="D64" s="5">
        <f>'ELF-C&amp;K-2800V5'!$B$12</f>
        <v>0.84</v>
      </c>
      <c r="E64" s="2">
        <f t="shared" si="1"/>
        <v>0.22909090909090907</v>
      </c>
      <c r="F64" s="5">
        <f t="shared" si="2"/>
        <v>1.1454545454545453</v>
      </c>
    </row>
    <row r="65" spans="1:6">
      <c r="A65" s="2">
        <v>0.63</v>
      </c>
      <c r="B65" s="5">
        <f t="shared" si="0"/>
        <v>0.73333333333333339</v>
      </c>
      <c r="C65" s="5">
        <f>'ELF-C&amp;K-2800V5'!$B$11</f>
        <v>0.73333333333333339</v>
      </c>
      <c r="D65" s="5">
        <f>'ELF-C&amp;K-2800V5'!$B$12</f>
        <v>0.84</v>
      </c>
      <c r="E65" s="2">
        <f t="shared" si="1"/>
        <v>0.22909090909090907</v>
      </c>
      <c r="F65" s="5">
        <f t="shared" si="2"/>
        <v>1.1454545454545453</v>
      </c>
    </row>
    <row r="66" spans="1:6">
      <c r="A66" s="2">
        <v>0.64</v>
      </c>
      <c r="B66" s="5">
        <f t="shared" si="0"/>
        <v>0.73333333333333339</v>
      </c>
      <c r="C66" s="5">
        <f>'ELF-C&amp;K-2800V5'!$B$11</f>
        <v>0.73333333333333339</v>
      </c>
      <c r="D66" s="5">
        <f>'ELF-C&amp;K-2800V5'!$B$12</f>
        <v>0.84</v>
      </c>
      <c r="E66" s="2">
        <f t="shared" si="1"/>
        <v>0.22909090909090907</v>
      </c>
      <c r="F66" s="5">
        <f t="shared" si="2"/>
        <v>1.1454545454545453</v>
      </c>
    </row>
    <row r="67" spans="1:6">
      <c r="A67" s="2">
        <v>0.65</v>
      </c>
      <c r="B67" s="5">
        <f t="shared" si="0"/>
        <v>0.73333333333333339</v>
      </c>
      <c r="C67" s="5">
        <f>'ELF-C&amp;K-2800V5'!$B$11</f>
        <v>0.73333333333333339</v>
      </c>
      <c r="D67" s="5">
        <f>'ELF-C&amp;K-2800V5'!$B$12</f>
        <v>0.84</v>
      </c>
      <c r="E67" s="2">
        <f t="shared" si="1"/>
        <v>0.22909090909090907</v>
      </c>
      <c r="F67" s="5">
        <f t="shared" si="2"/>
        <v>1.1454545454545453</v>
      </c>
    </row>
    <row r="68" spans="1:6">
      <c r="A68" s="2">
        <v>0.66</v>
      </c>
      <c r="B68" s="5">
        <f t="shared" ref="B68:B131" si="3">IF(AND(A68&gt;=0,A68&lt;E68),(C68*(0.4+(0.6*(A68/E68)))),IF(AND(A68&gt;=E68,A68&lt;=F68),C68,IF(AND(A68&gt;F68,A68&lt;=6),D68/A68,D68*(6/(A68^2)))))</f>
        <v>0.73333333333333339</v>
      </c>
      <c r="C68" s="5">
        <f>'ELF-C&amp;K-2800V5'!$B$11</f>
        <v>0.73333333333333339</v>
      </c>
      <c r="D68" s="5">
        <f>'ELF-C&amp;K-2800V5'!$B$12</f>
        <v>0.84</v>
      </c>
      <c r="E68" s="2">
        <f t="shared" ref="E68:E131" si="4">0.2*(D68/C68)</f>
        <v>0.22909090909090907</v>
      </c>
      <c r="F68" s="5">
        <f t="shared" ref="F68:F131" si="5">D68/C68</f>
        <v>1.1454545454545453</v>
      </c>
    </row>
    <row r="69" spans="1:6">
      <c r="A69" s="2">
        <v>0.67</v>
      </c>
      <c r="B69" s="5">
        <f t="shared" si="3"/>
        <v>0.73333333333333339</v>
      </c>
      <c r="C69" s="5">
        <f>'ELF-C&amp;K-2800V5'!$B$11</f>
        <v>0.73333333333333339</v>
      </c>
      <c r="D69" s="5">
        <f>'ELF-C&amp;K-2800V5'!$B$12</f>
        <v>0.84</v>
      </c>
      <c r="E69" s="2">
        <f t="shared" si="4"/>
        <v>0.22909090909090907</v>
      </c>
      <c r="F69" s="5">
        <f t="shared" si="5"/>
        <v>1.1454545454545453</v>
      </c>
    </row>
    <row r="70" spans="1:6">
      <c r="A70" s="2">
        <v>0.68</v>
      </c>
      <c r="B70" s="5">
        <f t="shared" si="3"/>
        <v>0.73333333333333339</v>
      </c>
      <c r="C70" s="5">
        <f>'ELF-C&amp;K-2800V5'!$B$11</f>
        <v>0.73333333333333339</v>
      </c>
      <c r="D70" s="5">
        <f>'ELF-C&amp;K-2800V5'!$B$12</f>
        <v>0.84</v>
      </c>
      <c r="E70" s="2">
        <f t="shared" si="4"/>
        <v>0.22909090909090907</v>
      </c>
      <c r="F70" s="5">
        <f t="shared" si="5"/>
        <v>1.1454545454545453</v>
      </c>
    </row>
    <row r="71" spans="1:6">
      <c r="A71" s="2">
        <v>0.69</v>
      </c>
      <c r="B71" s="5">
        <f t="shared" si="3"/>
        <v>0.73333333333333339</v>
      </c>
      <c r="C71" s="5">
        <f>'ELF-C&amp;K-2800V5'!$B$11</f>
        <v>0.73333333333333339</v>
      </c>
      <c r="D71" s="5">
        <f>'ELF-C&amp;K-2800V5'!$B$12</f>
        <v>0.84</v>
      </c>
      <c r="E71" s="2">
        <f t="shared" si="4"/>
        <v>0.22909090909090907</v>
      </c>
      <c r="F71" s="5">
        <f t="shared" si="5"/>
        <v>1.1454545454545453</v>
      </c>
    </row>
    <row r="72" spans="1:6">
      <c r="A72" s="2">
        <v>0.7</v>
      </c>
      <c r="B72" s="5">
        <f t="shared" si="3"/>
        <v>0.73333333333333339</v>
      </c>
      <c r="C72" s="5">
        <f>'ELF-C&amp;K-2800V5'!$B$11</f>
        <v>0.73333333333333339</v>
      </c>
      <c r="D72" s="5">
        <f>'ELF-C&amp;K-2800V5'!$B$12</f>
        <v>0.84</v>
      </c>
      <c r="E72" s="2">
        <f t="shared" si="4"/>
        <v>0.22909090909090907</v>
      </c>
      <c r="F72" s="5">
        <f t="shared" si="5"/>
        <v>1.1454545454545453</v>
      </c>
    </row>
    <row r="73" spans="1:6">
      <c r="A73" s="2">
        <v>0.71</v>
      </c>
      <c r="B73" s="5">
        <f t="shared" si="3"/>
        <v>0.73333333333333339</v>
      </c>
      <c r="C73" s="5">
        <f>'ELF-C&amp;K-2800V5'!$B$11</f>
        <v>0.73333333333333339</v>
      </c>
      <c r="D73" s="5">
        <f>'ELF-C&amp;K-2800V5'!$B$12</f>
        <v>0.84</v>
      </c>
      <c r="E73" s="2">
        <f t="shared" si="4"/>
        <v>0.22909090909090907</v>
      </c>
      <c r="F73" s="5">
        <f t="shared" si="5"/>
        <v>1.1454545454545453</v>
      </c>
    </row>
    <row r="74" spans="1:6">
      <c r="A74" s="2">
        <v>0.72</v>
      </c>
      <c r="B74" s="5">
        <f t="shared" si="3"/>
        <v>0.73333333333333339</v>
      </c>
      <c r="C74" s="5">
        <f>'ELF-C&amp;K-2800V5'!$B$11</f>
        <v>0.73333333333333339</v>
      </c>
      <c r="D74" s="5">
        <f>'ELF-C&amp;K-2800V5'!$B$12</f>
        <v>0.84</v>
      </c>
      <c r="E74" s="2">
        <f t="shared" si="4"/>
        <v>0.22909090909090907</v>
      </c>
      <c r="F74" s="5">
        <f t="shared" si="5"/>
        <v>1.1454545454545453</v>
      </c>
    </row>
    <row r="75" spans="1:6">
      <c r="A75" s="2">
        <v>0.73</v>
      </c>
      <c r="B75" s="5">
        <f t="shared" si="3"/>
        <v>0.73333333333333339</v>
      </c>
      <c r="C75" s="5">
        <f>'ELF-C&amp;K-2800V5'!$B$11</f>
        <v>0.73333333333333339</v>
      </c>
      <c r="D75" s="5">
        <f>'ELF-C&amp;K-2800V5'!$B$12</f>
        <v>0.84</v>
      </c>
      <c r="E75" s="2">
        <f t="shared" si="4"/>
        <v>0.22909090909090907</v>
      </c>
      <c r="F75" s="5">
        <f t="shared" si="5"/>
        <v>1.1454545454545453</v>
      </c>
    </row>
    <row r="76" spans="1:6">
      <c r="A76" s="2">
        <v>0.74</v>
      </c>
      <c r="B76" s="5">
        <f t="shared" si="3"/>
        <v>0.73333333333333339</v>
      </c>
      <c r="C76" s="5">
        <f>'ELF-C&amp;K-2800V5'!$B$11</f>
        <v>0.73333333333333339</v>
      </c>
      <c r="D76" s="5">
        <f>'ELF-C&amp;K-2800V5'!$B$12</f>
        <v>0.84</v>
      </c>
      <c r="E76" s="2">
        <f t="shared" si="4"/>
        <v>0.22909090909090907</v>
      </c>
      <c r="F76" s="5">
        <f t="shared" si="5"/>
        <v>1.1454545454545453</v>
      </c>
    </row>
    <row r="77" spans="1:6">
      <c r="A77" s="2">
        <v>0.75</v>
      </c>
      <c r="B77" s="5">
        <f t="shared" si="3"/>
        <v>0.73333333333333339</v>
      </c>
      <c r="C77" s="5">
        <f>'ELF-C&amp;K-2800V5'!$B$11</f>
        <v>0.73333333333333339</v>
      </c>
      <c r="D77" s="5">
        <f>'ELF-C&amp;K-2800V5'!$B$12</f>
        <v>0.84</v>
      </c>
      <c r="E77" s="2">
        <f t="shared" si="4"/>
        <v>0.22909090909090907</v>
      </c>
      <c r="F77" s="5">
        <f t="shared" si="5"/>
        <v>1.1454545454545453</v>
      </c>
    </row>
    <row r="78" spans="1:6">
      <c r="A78" s="2">
        <v>0.76</v>
      </c>
      <c r="B78" s="5">
        <f t="shared" si="3"/>
        <v>0.73333333333333339</v>
      </c>
      <c r="C78" s="5">
        <f>'ELF-C&amp;K-2800V5'!$B$11</f>
        <v>0.73333333333333339</v>
      </c>
      <c r="D78" s="5">
        <f>'ELF-C&amp;K-2800V5'!$B$12</f>
        <v>0.84</v>
      </c>
      <c r="E78" s="2">
        <f t="shared" si="4"/>
        <v>0.22909090909090907</v>
      </c>
      <c r="F78" s="5">
        <f t="shared" si="5"/>
        <v>1.1454545454545453</v>
      </c>
    </row>
    <row r="79" spans="1:6">
      <c r="A79" s="2">
        <v>0.77</v>
      </c>
      <c r="B79" s="5">
        <f t="shared" si="3"/>
        <v>0.73333333333333339</v>
      </c>
      <c r="C79" s="5">
        <f>'ELF-C&amp;K-2800V5'!$B$11</f>
        <v>0.73333333333333339</v>
      </c>
      <c r="D79" s="5">
        <f>'ELF-C&amp;K-2800V5'!$B$12</f>
        <v>0.84</v>
      </c>
      <c r="E79" s="2">
        <f t="shared" si="4"/>
        <v>0.22909090909090907</v>
      </c>
      <c r="F79" s="5">
        <f t="shared" si="5"/>
        <v>1.1454545454545453</v>
      </c>
    </row>
    <row r="80" spans="1:6">
      <c r="A80" s="2">
        <v>0.78</v>
      </c>
      <c r="B80" s="5">
        <f t="shared" si="3"/>
        <v>0.73333333333333339</v>
      </c>
      <c r="C80" s="5">
        <f>'ELF-C&amp;K-2800V5'!$B$11</f>
        <v>0.73333333333333339</v>
      </c>
      <c r="D80" s="5">
        <f>'ELF-C&amp;K-2800V5'!$B$12</f>
        <v>0.84</v>
      </c>
      <c r="E80" s="2">
        <f t="shared" si="4"/>
        <v>0.22909090909090907</v>
      </c>
      <c r="F80" s="5">
        <f t="shared" si="5"/>
        <v>1.1454545454545453</v>
      </c>
    </row>
    <row r="81" spans="1:6">
      <c r="A81" s="2">
        <v>0.79</v>
      </c>
      <c r="B81" s="5">
        <f t="shared" si="3"/>
        <v>0.73333333333333339</v>
      </c>
      <c r="C81" s="5">
        <f>'ELF-C&amp;K-2800V5'!$B$11</f>
        <v>0.73333333333333339</v>
      </c>
      <c r="D81" s="5">
        <f>'ELF-C&amp;K-2800V5'!$B$12</f>
        <v>0.84</v>
      </c>
      <c r="E81" s="2">
        <f t="shared" si="4"/>
        <v>0.22909090909090907</v>
      </c>
      <c r="F81" s="5">
        <f t="shared" si="5"/>
        <v>1.1454545454545453</v>
      </c>
    </row>
    <row r="82" spans="1:6">
      <c r="A82" s="2">
        <v>0.8</v>
      </c>
      <c r="B82" s="5">
        <f t="shared" si="3"/>
        <v>0.73333333333333339</v>
      </c>
      <c r="C82" s="5">
        <f>'ELF-C&amp;K-2800V5'!$B$11</f>
        <v>0.73333333333333339</v>
      </c>
      <c r="D82" s="5">
        <f>'ELF-C&amp;K-2800V5'!$B$12</f>
        <v>0.84</v>
      </c>
      <c r="E82" s="2">
        <f t="shared" si="4"/>
        <v>0.22909090909090907</v>
      </c>
      <c r="F82" s="5">
        <f t="shared" si="5"/>
        <v>1.1454545454545453</v>
      </c>
    </row>
    <row r="83" spans="1:6">
      <c r="A83" s="2">
        <v>0.81</v>
      </c>
      <c r="B83" s="5">
        <f t="shared" si="3"/>
        <v>0.73333333333333339</v>
      </c>
      <c r="C83" s="5">
        <f>'ELF-C&amp;K-2800V5'!$B$11</f>
        <v>0.73333333333333339</v>
      </c>
      <c r="D83" s="5">
        <f>'ELF-C&amp;K-2800V5'!$B$12</f>
        <v>0.84</v>
      </c>
      <c r="E83" s="2">
        <f t="shared" si="4"/>
        <v>0.22909090909090907</v>
      </c>
      <c r="F83" s="5">
        <f t="shared" si="5"/>
        <v>1.1454545454545453</v>
      </c>
    </row>
    <row r="84" spans="1:6">
      <c r="A84" s="2">
        <v>0.82</v>
      </c>
      <c r="B84" s="5">
        <f t="shared" si="3"/>
        <v>0.73333333333333339</v>
      </c>
      <c r="C84" s="5">
        <f>'ELF-C&amp;K-2800V5'!$B$11</f>
        <v>0.73333333333333339</v>
      </c>
      <c r="D84" s="5">
        <f>'ELF-C&amp;K-2800V5'!$B$12</f>
        <v>0.84</v>
      </c>
      <c r="E84" s="2">
        <f t="shared" si="4"/>
        <v>0.22909090909090907</v>
      </c>
      <c r="F84" s="5">
        <f t="shared" si="5"/>
        <v>1.1454545454545453</v>
      </c>
    </row>
    <row r="85" spans="1:6">
      <c r="A85" s="2">
        <v>0.83</v>
      </c>
      <c r="B85" s="5">
        <f t="shared" si="3"/>
        <v>0.73333333333333339</v>
      </c>
      <c r="C85" s="5">
        <f>'ELF-C&amp;K-2800V5'!$B$11</f>
        <v>0.73333333333333339</v>
      </c>
      <c r="D85" s="5">
        <f>'ELF-C&amp;K-2800V5'!$B$12</f>
        <v>0.84</v>
      </c>
      <c r="E85" s="2">
        <f t="shared" si="4"/>
        <v>0.22909090909090907</v>
      </c>
      <c r="F85" s="5">
        <f t="shared" si="5"/>
        <v>1.1454545454545453</v>
      </c>
    </row>
    <row r="86" spans="1:6">
      <c r="A86" s="2">
        <v>0.84</v>
      </c>
      <c r="B86" s="5">
        <f t="shared" si="3"/>
        <v>0.73333333333333339</v>
      </c>
      <c r="C86" s="5">
        <f>'ELF-C&amp;K-2800V5'!$B$11</f>
        <v>0.73333333333333339</v>
      </c>
      <c r="D86" s="5">
        <f>'ELF-C&amp;K-2800V5'!$B$12</f>
        <v>0.84</v>
      </c>
      <c r="E86" s="2">
        <f t="shared" si="4"/>
        <v>0.22909090909090907</v>
      </c>
      <c r="F86" s="5">
        <f t="shared" si="5"/>
        <v>1.1454545454545453</v>
      </c>
    </row>
    <row r="87" spans="1:6">
      <c r="A87" s="2">
        <v>0.85</v>
      </c>
      <c r="B87" s="5">
        <f t="shared" si="3"/>
        <v>0.73333333333333339</v>
      </c>
      <c r="C87" s="5">
        <f>'ELF-C&amp;K-2800V5'!$B$11</f>
        <v>0.73333333333333339</v>
      </c>
      <c r="D87" s="5">
        <f>'ELF-C&amp;K-2800V5'!$B$12</f>
        <v>0.84</v>
      </c>
      <c r="E87" s="2">
        <f t="shared" si="4"/>
        <v>0.22909090909090907</v>
      </c>
      <c r="F87" s="5">
        <f t="shared" si="5"/>
        <v>1.1454545454545453</v>
      </c>
    </row>
    <row r="88" spans="1:6">
      <c r="A88" s="2">
        <v>0.86</v>
      </c>
      <c r="B88" s="5">
        <f t="shared" si="3"/>
        <v>0.73333333333333339</v>
      </c>
      <c r="C88" s="5">
        <f>'ELF-C&amp;K-2800V5'!$B$11</f>
        <v>0.73333333333333339</v>
      </c>
      <c r="D88" s="5">
        <f>'ELF-C&amp;K-2800V5'!$B$12</f>
        <v>0.84</v>
      </c>
      <c r="E88" s="2">
        <f t="shared" si="4"/>
        <v>0.22909090909090907</v>
      </c>
      <c r="F88" s="5">
        <f t="shared" si="5"/>
        <v>1.1454545454545453</v>
      </c>
    </row>
    <row r="89" spans="1:6">
      <c r="A89" s="2">
        <v>0.87</v>
      </c>
      <c r="B89" s="5">
        <f t="shared" si="3"/>
        <v>0.73333333333333339</v>
      </c>
      <c r="C89" s="5">
        <f>'ELF-C&amp;K-2800V5'!$B$11</f>
        <v>0.73333333333333339</v>
      </c>
      <c r="D89" s="5">
        <f>'ELF-C&amp;K-2800V5'!$B$12</f>
        <v>0.84</v>
      </c>
      <c r="E89" s="2">
        <f t="shared" si="4"/>
        <v>0.22909090909090907</v>
      </c>
      <c r="F89" s="5">
        <f t="shared" si="5"/>
        <v>1.1454545454545453</v>
      </c>
    </row>
    <row r="90" spans="1:6">
      <c r="A90" s="2">
        <v>0.88</v>
      </c>
      <c r="B90" s="5">
        <f t="shared" si="3"/>
        <v>0.73333333333333339</v>
      </c>
      <c r="C90" s="5">
        <f>'ELF-C&amp;K-2800V5'!$B$11</f>
        <v>0.73333333333333339</v>
      </c>
      <c r="D90" s="5">
        <f>'ELF-C&amp;K-2800V5'!$B$12</f>
        <v>0.84</v>
      </c>
      <c r="E90" s="2">
        <f t="shared" si="4"/>
        <v>0.22909090909090907</v>
      </c>
      <c r="F90" s="5">
        <f t="shared" si="5"/>
        <v>1.1454545454545453</v>
      </c>
    </row>
    <row r="91" spans="1:6">
      <c r="A91" s="2">
        <v>0.89</v>
      </c>
      <c r="B91" s="5">
        <f t="shared" si="3"/>
        <v>0.73333333333333339</v>
      </c>
      <c r="C91" s="5">
        <f>'ELF-C&amp;K-2800V5'!$B$11</f>
        <v>0.73333333333333339</v>
      </c>
      <c r="D91" s="5">
        <f>'ELF-C&amp;K-2800V5'!$B$12</f>
        <v>0.84</v>
      </c>
      <c r="E91" s="2">
        <f t="shared" si="4"/>
        <v>0.22909090909090907</v>
      </c>
      <c r="F91" s="5">
        <f t="shared" si="5"/>
        <v>1.1454545454545453</v>
      </c>
    </row>
    <row r="92" spans="1:6">
      <c r="A92" s="2">
        <v>0.9</v>
      </c>
      <c r="B92" s="5">
        <f t="shared" si="3"/>
        <v>0.73333333333333339</v>
      </c>
      <c r="C92" s="5">
        <f>'ELF-C&amp;K-2800V5'!$B$11</f>
        <v>0.73333333333333339</v>
      </c>
      <c r="D92" s="5">
        <f>'ELF-C&amp;K-2800V5'!$B$12</f>
        <v>0.84</v>
      </c>
      <c r="E92" s="2">
        <f t="shared" si="4"/>
        <v>0.22909090909090907</v>
      </c>
      <c r="F92" s="5">
        <f t="shared" si="5"/>
        <v>1.1454545454545453</v>
      </c>
    </row>
    <row r="93" spans="1:6">
      <c r="A93" s="2">
        <v>0.91</v>
      </c>
      <c r="B93" s="5">
        <f t="shared" si="3"/>
        <v>0.73333333333333339</v>
      </c>
      <c r="C93" s="5">
        <f>'ELF-C&amp;K-2800V5'!$B$11</f>
        <v>0.73333333333333339</v>
      </c>
      <c r="D93" s="5">
        <f>'ELF-C&amp;K-2800V5'!$B$12</f>
        <v>0.84</v>
      </c>
      <c r="E93" s="2">
        <f t="shared" si="4"/>
        <v>0.22909090909090907</v>
      </c>
      <c r="F93" s="5">
        <f t="shared" si="5"/>
        <v>1.1454545454545453</v>
      </c>
    </row>
    <row r="94" spans="1:6">
      <c r="A94" s="2">
        <v>0.92</v>
      </c>
      <c r="B94" s="5">
        <f t="shared" si="3"/>
        <v>0.73333333333333339</v>
      </c>
      <c r="C94" s="5">
        <f>'ELF-C&amp;K-2800V5'!$B$11</f>
        <v>0.73333333333333339</v>
      </c>
      <c r="D94" s="5">
        <f>'ELF-C&amp;K-2800V5'!$B$12</f>
        <v>0.84</v>
      </c>
      <c r="E94" s="2">
        <f t="shared" si="4"/>
        <v>0.22909090909090907</v>
      </c>
      <c r="F94" s="5">
        <f t="shared" si="5"/>
        <v>1.1454545454545453</v>
      </c>
    </row>
    <row r="95" spans="1:6">
      <c r="A95" s="2">
        <v>0.93</v>
      </c>
      <c r="B95" s="5">
        <f t="shared" si="3"/>
        <v>0.73333333333333339</v>
      </c>
      <c r="C95" s="5">
        <f>'ELF-C&amp;K-2800V5'!$B$11</f>
        <v>0.73333333333333339</v>
      </c>
      <c r="D95" s="5">
        <f>'ELF-C&amp;K-2800V5'!$B$12</f>
        <v>0.84</v>
      </c>
      <c r="E95" s="2">
        <f t="shared" si="4"/>
        <v>0.22909090909090907</v>
      </c>
      <c r="F95" s="5">
        <f t="shared" si="5"/>
        <v>1.1454545454545453</v>
      </c>
    </row>
    <row r="96" spans="1:6">
      <c r="A96" s="2">
        <v>0.94</v>
      </c>
      <c r="B96" s="5">
        <f t="shared" si="3"/>
        <v>0.73333333333333339</v>
      </c>
      <c r="C96" s="5">
        <f>'ELF-C&amp;K-2800V5'!$B$11</f>
        <v>0.73333333333333339</v>
      </c>
      <c r="D96" s="5">
        <f>'ELF-C&amp;K-2800V5'!$B$12</f>
        <v>0.84</v>
      </c>
      <c r="E96" s="2">
        <f t="shared" si="4"/>
        <v>0.22909090909090907</v>
      </c>
      <c r="F96" s="5">
        <f t="shared" si="5"/>
        <v>1.1454545454545453</v>
      </c>
    </row>
    <row r="97" spans="1:6">
      <c r="A97" s="2">
        <v>0.95</v>
      </c>
      <c r="B97" s="5">
        <f t="shared" si="3"/>
        <v>0.73333333333333339</v>
      </c>
      <c r="C97" s="5">
        <f>'ELF-C&amp;K-2800V5'!$B$11</f>
        <v>0.73333333333333339</v>
      </c>
      <c r="D97" s="5">
        <f>'ELF-C&amp;K-2800V5'!$B$12</f>
        <v>0.84</v>
      </c>
      <c r="E97" s="2">
        <f t="shared" si="4"/>
        <v>0.22909090909090907</v>
      </c>
      <c r="F97" s="5">
        <f t="shared" si="5"/>
        <v>1.1454545454545453</v>
      </c>
    </row>
    <row r="98" spans="1:6">
      <c r="A98" s="2">
        <v>0.96</v>
      </c>
      <c r="B98" s="5">
        <f t="shared" si="3"/>
        <v>0.73333333333333339</v>
      </c>
      <c r="C98" s="5">
        <f>'ELF-C&amp;K-2800V5'!$B$11</f>
        <v>0.73333333333333339</v>
      </c>
      <c r="D98" s="5">
        <f>'ELF-C&amp;K-2800V5'!$B$12</f>
        <v>0.84</v>
      </c>
      <c r="E98" s="2">
        <f t="shared" si="4"/>
        <v>0.22909090909090907</v>
      </c>
      <c r="F98" s="5">
        <f t="shared" si="5"/>
        <v>1.1454545454545453</v>
      </c>
    </row>
    <row r="99" spans="1:6">
      <c r="A99" s="2">
        <v>0.97</v>
      </c>
      <c r="B99" s="5">
        <f t="shared" si="3"/>
        <v>0.73333333333333339</v>
      </c>
      <c r="C99" s="5">
        <f>'ELF-C&amp;K-2800V5'!$B$11</f>
        <v>0.73333333333333339</v>
      </c>
      <c r="D99" s="5">
        <f>'ELF-C&amp;K-2800V5'!$B$12</f>
        <v>0.84</v>
      </c>
      <c r="E99" s="2">
        <f t="shared" si="4"/>
        <v>0.22909090909090907</v>
      </c>
      <c r="F99" s="5">
        <f t="shared" si="5"/>
        <v>1.1454545454545453</v>
      </c>
    </row>
    <row r="100" spans="1:6">
      <c r="A100" s="2">
        <v>0.98</v>
      </c>
      <c r="B100" s="5">
        <f t="shared" si="3"/>
        <v>0.73333333333333339</v>
      </c>
      <c r="C100" s="5">
        <f>'ELF-C&amp;K-2800V5'!$B$11</f>
        <v>0.73333333333333339</v>
      </c>
      <c r="D100" s="5">
        <f>'ELF-C&amp;K-2800V5'!$B$12</f>
        <v>0.84</v>
      </c>
      <c r="E100" s="2">
        <f t="shared" si="4"/>
        <v>0.22909090909090907</v>
      </c>
      <c r="F100" s="5">
        <f t="shared" si="5"/>
        <v>1.1454545454545453</v>
      </c>
    </row>
    <row r="101" spans="1:6">
      <c r="A101" s="2">
        <v>0.99</v>
      </c>
      <c r="B101" s="5">
        <f t="shared" si="3"/>
        <v>0.73333333333333339</v>
      </c>
      <c r="C101" s="5">
        <f>'ELF-C&amp;K-2800V5'!$B$11</f>
        <v>0.73333333333333339</v>
      </c>
      <c r="D101" s="5">
        <f>'ELF-C&amp;K-2800V5'!$B$12</f>
        <v>0.84</v>
      </c>
      <c r="E101" s="2">
        <f t="shared" si="4"/>
        <v>0.22909090909090907</v>
      </c>
      <c r="F101" s="5">
        <f t="shared" si="5"/>
        <v>1.1454545454545453</v>
      </c>
    </row>
    <row r="102" spans="1:6">
      <c r="A102" s="2">
        <v>1</v>
      </c>
      <c r="B102" s="5">
        <f t="shared" si="3"/>
        <v>0.73333333333333339</v>
      </c>
      <c r="C102" s="5">
        <f>'ELF-C&amp;K-2800V5'!$B$11</f>
        <v>0.73333333333333339</v>
      </c>
      <c r="D102" s="5">
        <f>'ELF-C&amp;K-2800V5'!$B$12</f>
        <v>0.84</v>
      </c>
      <c r="E102" s="2">
        <f t="shared" si="4"/>
        <v>0.22909090909090907</v>
      </c>
      <c r="F102" s="5">
        <f t="shared" si="5"/>
        <v>1.1454545454545453</v>
      </c>
    </row>
    <row r="103" spans="1:6">
      <c r="A103" s="2">
        <v>1.01</v>
      </c>
      <c r="B103" s="5">
        <f t="shared" si="3"/>
        <v>0.73333333333333339</v>
      </c>
      <c r="C103" s="5">
        <f>'ELF-C&amp;K-2800V5'!$B$11</f>
        <v>0.73333333333333339</v>
      </c>
      <c r="D103" s="5">
        <f>'ELF-C&amp;K-2800V5'!$B$12</f>
        <v>0.84</v>
      </c>
      <c r="E103" s="2">
        <f t="shared" si="4"/>
        <v>0.22909090909090907</v>
      </c>
      <c r="F103" s="5">
        <f t="shared" si="5"/>
        <v>1.1454545454545453</v>
      </c>
    </row>
    <row r="104" spans="1:6">
      <c r="A104" s="2">
        <v>1.02</v>
      </c>
      <c r="B104" s="5">
        <f t="shared" si="3"/>
        <v>0.73333333333333339</v>
      </c>
      <c r="C104" s="5">
        <f>'ELF-C&amp;K-2800V5'!$B$11</f>
        <v>0.73333333333333339</v>
      </c>
      <c r="D104" s="5">
        <f>'ELF-C&amp;K-2800V5'!$B$12</f>
        <v>0.84</v>
      </c>
      <c r="E104" s="2">
        <f t="shared" si="4"/>
        <v>0.22909090909090907</v>
      </c>
      <c r="F104" s="5">
        <f t="shared" si="5"/>
        <v>1.1454545454545453</v>
      </c>
    </row>
    <row r="105" spans="1:6">
      <c r="A105" s="2">
        <v>1.03</v>
      </c>
      <c r="B105" s="5">
        <f t="shared" si="3"/>
        <v>0.73333333333333339</v>
      </c>
      <c r="C105" s="5">
        <f>'ELF-C&amp;K-2800V5'!$B$11</f>
        <v>0.73333333333333339</v>
      </c>
      <c r="D105" s="5">
        <f>'ELF-C&amp;K-2800V5'!$B$12</f>
        <v>0.84</v>
      </c>
      <c r="E105" s="2">
        <f t="shared" si="4"/>
        <v>0.22909090909090907</v>
      </c>
      <c r="F105" s="5">
        <f t="shared" si="5"/>
        <v>1.1454545454545453</v>
      </c>
    </row>
    <row r="106" spans="1:6">
      <c r="A106" s="2">
        <v>1.04</v>
      </c>
      <c r="B106" s="5">
        <f t="shared" si="3"/>
        <v>0.73333333333333339</v>
      </c>
      <c r="C106" s="5">
        <f>'ELF-C&amp;K-2800V5'!$B$11</f>
        <v>0.73333333333333339</v>
      </c>
      <c r="D106" s="5">
        <f>'ELF-C&amp;K-2800V5'!$B$12</f>
        <v>0.84</v>
      </c>
      <c r="E106" s="2">
        <f t="shared" si="4"/>
        <v>0.22909090909090907</v>
      </c>
      <c r="F106" s="5">
        <f t="shared" si="5"/>
        <v>1.1454545454545453</v>
      </c>
    </row>
    <row r="107" spans="1:6">
      <c r="A107" s="2">
        <v>1.05</v>
      </c>
      <c r="B107" s="5">
        <f t="shared" si="3"/>
        <v>0.73333333333333339</v>
      </c>
      <c r="C107" s="5">
        <f>'ELF-C&amp;K-2800V5'!$B$11</f>
        <v>0.73333333333333339</v>
      </c>
      <c r="D107" s="5">
        <f>'ELF-C&amp;K-2800V5'!$B$12</f>
        <v>0.84</v>
      </c>
      <c r="E107" s="2">
        <f t="shared" si="4"/>
        <v>0.22909090909090907</v>
      </c>
      <c r="F107" s="5">
        <f t="shared" si="5"/>
        <v>1.1454545454545453</v>
      </c>
    </row>
    <row r="108" spans="1:6">
      <c r="A108" s="2">
        <v>1.06</v>
      </c>
      <c r="B108" s="5">
        <f t="shared" si="3"/>
        <v>0.73333333333333339</v>
      </c>
      <c r="C108" s="5">
        <f>'ELF-C&amp;K-2800V5'!$B$11</f>
        <v>0.73333333333333339</v>
      </c>
      <c r="D108" s="5">
        <f>'ELF-C&amp;K-2800V5'!$B$12</f>
        <v>0.84</v>
      </c>
      <c r="E108" s="2">
        <f t="shared" si="4"/>
        <v>0.22909090909090907</v>
      </c>
      <c r="F108" s="5">
        <f t="shared" si="5"/>
        <v>1.1454545454545453</v>
      </c>
    </row>
    <row r="109" spans="1:6">
      <c r="A109" s="2">
        <v>1.07</v>
      </c>
      <c r="B109" s="5">
        <f t="shared" si="3"/>
        <v>0.73333333333333339</v>
      </c>
      <c r="C109" s="5">
        <f>'ELF-C&amp;K-2800V5'!$B$11</f>
        <v>0.73333333333333339</v>
      </c>
      <c r="D109" s="5">
        <f>'ELF-C&amp;K-2800V5'!$B$12</f>
        <v>0.84</v>
      </c>
      <c r="E109" s="2">
        <f t="shared" si="4"/>
        <v>0.22909090909090907</v>
      </c>
      <c r="F109" s="5">
        <f t="shared" si="5"/>
        <v>1.1454545454545453</v>
      </c>
    </row>
    <row r="110" spans="1:6">
      <c r="A110" s="2">
        <v>1.08</v>
      </c>
      <c r="B110" s="5">
        <f t="shared" si="3"/>
        <v>0.73333333333333339</v>
      </c>
      <c r="C110" s="5">
        <f>'ELF-C&amp;K-2800V5'!$B$11</f>
        <v>0.73333333333333339</v>
      </c>
      <c r="D110" s="5">
        <f>'ELF-C&amp;K-2800V5'!$B$12</f>
        <v>0.84</v>
      </c>
      <c r="E110" s="2">
        <f t="shared" si="4"/>
        <v>0.22909090909090907</v>
      </c>
      <c r="F110" s="5">
        <f t="shared" si="5"/>
        <v>1.1454545454545453</v>
      </c>
    </row>
    <row r="111" spans="1:6">
      <c r="A111" s="2">
        <v>1.0900000000000001</v>
      </c>
      <c r="B111" s="5">
        <f t="shared" si="3"/>
        <v>0.73333333333333339</v>
      </c>
      <c r="C111" s="5">
        <f>'ELF-C&amp;K-2800V5'!$B$11</f>
        <v>0.73333333333333339</v>
      </c>
      <c r="D111" s="5">
        <f>'ELF-C&amp;K-2800V5'!$B$12</f>
        <v>0.84</v>
      </c>
      <c r="E111" s="2">
        <f t="shared" si="4"/>
        <v>0.22909090909090907</v>
      </c>
      <c r="F111" s="5">
        <f t="shared" si="5"/>
        <v>1.1454545454545453</v>
      </c>
    </row>
    <row r="112" spans="1:6">
      <c r="A112" s="2">
        <v>1.1000000000000001</v>
      </c>
      <c r="B112" s="5">
        <f t="shared" si="3"/>
        <v>0.73333333333333339</v>
      </c>
      <c r="C112" s="5">
        <f>'ELF-C&amp;K-2800V5'!$B$11</f>
        <v>0.73333333333333339</v>
      </c>
      <c r="D112" s="5">
        <f>'ELF-C&amp;K-2800V5'!$B$12</f>
        <v>0.84</v>
      </c>
      <c r="E112" s="2">
        <f t="shared" si="4"/>
        <v>0.22909090909090907</v>
      </c>
      <c r="F112" s="5">
        <f t="shared" si="5"/>
        <v>1.1454545454545453</v>
      </c>
    </row>
    <row r="113" spans="1:6">
      <c r="A113" s="2">
        <v>1.1100000000000001</v>
      </c>
      <c r="B113" s="5">
        <f t="shared" si="3"/>
        <v>0.73333333333333339</v>
      </c>
      <c r="C113" s="5">
        <f>'ELF-C&amp;K-2800V5'!$B$11</f>
        <v>0.73333333333333339</v>
      </c>
      <c r="D113" s="5">
        <f>'ELF-C&amp;K-2800V5'!$B$12</f>
        <v>0.84</v>
      </c>
      <c r="E113" s="2">
        <f t="shared" si="4"/>
        <v>0.22909090909090907</v>
      </c>
      <c r="F113" s="5">
        <f t="shared" si="5"/>
        <v>1.1454545454545453</v>
      </c>
    </row>
    <row r="114" spans="1:6">
      <c r="A114" s="2">
        <v>1.1200000000000001</v>
      </c>
      <c r="B114" s="5">
        <f t="shared" si="3"/>
        <v>0.73333333333333339</v>
      </c>
      <c r="C114" s="5">
        <f>'ELF-C&amp;K-2800V5'!$B$11</f>
        <v>0.73333333333333339</v>
      </c>
      <c r="D114" s="5">
        <f>'ELF-C&amp;K-2800V5'!$B$12</f>
        <v>0.84</v>
      </c>
      <c r="E114" s="2">
        <f t="shared" si="4"/>
        <v>0.22909090909090907</v>
      </c>
      <c r="F114" s="5">
        <f t="shared" si="5"/>
        <v>1.1454545454545453</v>
      </c>
    </row>
    <row r="115" spans="1:6">
      <c r="A115" s="2">
        <v>1.1299999999999999</v>
      </c>
      <c r="B115" s="5">
        <f t="shared" si="3"/>
        <v>0.73333333333333339</v>
      </c>
      <c r="C115" s="5">
        <f>'ELF-C&amp;K-2800V5'!$B$11</f>
        <v>0.73333333333333339</v>
      </c>
      <c r="D115" s="5">
        <f>'ELF-C&amp;K-2800V5'!$B$12</f>
        <v>0.84</v>
      </c>
      <c r="E115" s="2">
        <f t="shared" si="4"/>
        <v>0.22909090909090907</v>
      </c>
      <c r="F115" s="5">
        <f t="shared" si="5"/>
        <v>1.1454545454545453</v>
      </c>
    </row>
    <row r="116" spans="1:6">
      <c r="A116" s="2">
        <v>1.1399999999999999</v>
      </c>
      <c r="B116" s="5">
        <f t="shared" si="3"/>
        <v>0.73333333333333339</v>
      </c>
      <c r="C116" s="5">
        <f>'ELF-C&amp;K-2800V5'!$B$11</f>
        <v>0.73333333333333339</v>
      </c>
      <c r="D116" s="5">
        <f>'ELF-C&amp;K-2800V5'!$B$12</f>
        <v>0.84</v>
      </c>
      <c r="E116" s="2">
        <f t="shared" si="4"/>
        <v>0.22909090909090907</v>
      </c>
      <c r="F116" s="5">
        <f t="shared" si="5"/>
        <v>1.1454545454545453</v>
      </c>
    </row>
    <row r="117" spans="1:6">
      <c r="A117" s="2">
        <v>1.1499999999999999</v>
      </c>
      <c r="B117" s="5">
        <f t="shared" si="3"/>
        <v>0.73043478260869565</v>
      </c>
      <c r="C117" s="5">
        <f>'ELF-C&amp;K-2800V5'!$B$11</f>
        <v>0.73333333333333339</v>
      </c>
      <c r="D117" s="5">
        <f>'ELF-C&amp;K-2800V5'!$B$12</f>
        <v>0.84</v>
      </c>
      <c r="E117" s="2">
        <f t="shared" si="4"/>
        <v>0.22909090909090907</v>
      </c>
      <c r="F117" s="5">
        <f t="shared" si="5"/>
        <v>1.1454545454545453</v>
      </c>
    </row>
    <row r="118" spans="1:6">
      <c r="A118" s="2">
        <v>1.1599999999999999</v>
      </c>
      <c r="B118" s="5">
        <f t="shared" si="3"/>
        <v>0.72413793103448276</v>
      </c>
      <c r="C118" s="5">
        <f>'ELF-C&amp;K-2800V5'!$B$11</f>
        <v>0.73333333333333339</v>
      </c>
      <c r="D118" s="5">
        <f>'ELF-C&amp;K-2800V5'!$B$12</f>
        <v>0.84</v>
      </c>
      <c r="E118" s="2">
        <f t="shared" si="4"/>
        <v>0.22909090909090907</v>
      </c>
      <c r="F118" s="5">
        <f t="shared" si="5"/>
        <v>1.1454545454545453</v>
      </c>
    </row>
    <row r="119" spans="1:6">
      <c r="A119" s="2">
        <v>1.17</v>
      </c>
      <c r="B119" s="5">
        <f t="shared" si="3"/>
        <v>0.71794871794871795</v>
      </c>
      <c r="C119" s="5">
        <f>'ELF-C&amp;K-2800V5'!$B$11</f>
        <v>0.73333333333333339</v>
      </c>
      <c r="D119" s="5">
        <f>'ELF-C&amp;K-2800V5'!$B$12</f>
        <v>0.84</v>
      </c>
      <c r="E119" s="2">
        <f t="shared" si="4"/>
        <v>0.22909090909090907</v>
      </c>
      <c r="F119" s="5">
        <f t="shared" si="5"/>
        <v>1.1454545454545453</v>
      </c>
    </row>
    <row r="120" spans="1:6">
      <c r="A120" s="2">
        <v>1.18</v>
      </c>
      <c r="B120" s="5">
        <f t="shared" si="3"/>
        <v>0.71186440677966101</v>
      </c>
      <c r="C120" s="5">
        <f>'ELF-C&amp;K-2800V5'!$B$11</f>
        <v>0.73333333333333339</v>
      </c>
      <c r="D120" s="5">
        <f>'ELF-C&amp;K-2800V5'!$B$12</f>
        <v>0.84</v>
      </c>
      <c r="E120" s="2">
        <f t="shared" si="4"/>
        <v>0.22909090909090907</v>
      </c>
      <c r="F120" s="5">
        <f t="shared" si="5"/>
        <v>1.1454545454545453</v>
      </c>
    </row>
    <row r="121" spans="1:6">
      <c r="A121" s="2">
        <v>1.19</v>
      </c>
      <c r="B121" s="5">
        <f t="shared" si="3"/>
        <v>0.70588235294117652</v>
      </c>
      <c r="C121" s="5">
        <f>'ELF-C&amp;K-2800V5'!$B$11</f>
        <v>0.73333333333333339</v>
      </c>
      <c r="D121" s="5">
        <f>'ELF-C&amp;K-2800V5'!$B$12</f>
        <v>0.84</v>
      </c>
      <c r="E121" s="2">
        <f t="shared" si="4"/>
        <v>0.22909090909090907</v>
      </c>
      <c r="F121" s="5">
        <f t="shared" si="5"/>
        <v>1.1454545454545453</v>
      </c>
    </row>
    <row r="122" spans="1:6">
      <c r="A122" s="2">
        <v>1.2</v>
      </c>
      <c r="B122" s="5">
        <f t="shared" si="3"/>
        <v>0.7</v>
      </c>
      <c r="C122" s="5">
        <f>'ELF-C&amp;K-2800V5'!$B$11</f>
        <v>0.73333333333333339</v>
      </c>
      <c r="D122" s="5">
        <f>'ELF-C&amp;K-2800V5'!$B$12</f>
        <v>0.84</v>
      </c>
      <c r="E122" s="2">
        <f t="shared" si="4"/>
        <v>0.22909090909090907</v>
      </c>
      <c r="F122" s="5">
        <f t="shared" si="5"/>
        <v>1.1454545454545453</v>
      </c>
    </row>
    <row r="123" spans="1:6">
      <c r="A123" s="2">
        <v>1.21</v>
      </c>
      <c r="B123" s="5">
        <f t="shared" si="3"/>
        <v>0.69421487603305787</v>
      </c>
      <c r="C123" s="5">
        <f>'ELF-C&amp;K-2800V5'!$B$11</f>
        <v>0.73333333333333339</v>
      </c>
      <c r="D123" s="5">
        <f>'ELF-C&amp;K-2800V5'!$B$12</f>
        <v>0.84</v>
      </c>
      <c r="E123" s="2">
        <f t="shared" si="4"/>
        <v>0.22909090909090907</v>
      </c>
      <c r="F123" s="5">
        <f t="shared" si="5"/>
        <v>1.1454545454545453</v>
      </c>
    </row>
    <row r="124" spans="1:6">
      <c r="A124" s="2">
        <v>1.22</v>
      </c>
      <c r="B124" s="5">
        <f t="shared" si="3"/>
        <v>0.68852459016393441</v>
      </c>
      <c r="C124" s="5">
        <f>'ELF-C&amp;K-2800V5'!$B$11</f>
        <v>0.73333333333333339</v>
      </c>
      <c r="D124" s="5">
        <f>'ELF-C&amp;K-2800V5'!$B$12</f>
        <v>0.84</v>
      </c>
      <c r="E124" s="2">
        <f t="shared" si="4"/>
        <v>0.22909090909090907</v>
      </c>
      <c r="F124" s="5">
        <f t="shared" si="5"/>
        <v>1.1454545454545453</v>
      </c>
    </row>
    <row r="125" spans="1:6">
      <c r="A125" s="2">
        <v>1.23</v>
      </c>
      <c r="B125" s="5">
        <f t="shared" si="3"/>
        <v>0.68292682926829262</v>
      </c>
      <c r="C125" s="5">
        <f>'ELF-C&amp;K-2800V5'!$B$11</f>
        <v>0.73333333333333339</v>
      </c>
      <c r="D125" s="5">
        <f>'ELF-C&amp;K-2800V5'!$B$12</f>
        <v>0.84</v>
      </c>
      <c r="E125" s="2">
        <f t="shared" si="4"/>
        <v>0.22909090909090907</v>
      </c>
      <c r="F125" s="5">
        <f t="shared" si="5"/>
        <v>1.1454545454545453</v>
      </c>
    </row>
    <row r="126" spans="1:6">
      <c r="A126" s="2">
        <v>1.24</v>
      </c>
      <c r="B126" s="5">
        <f t="shared" si="3"/>
        <v>0.67741935483870963</v>
      </c>
      <c r="C126" s="5">
        <f>'ELF-C&amp;K-2800V5'!$B$11</f>
        <v>0.73333333333333339</v>
      </c>
      <c r="D126" s="5">
        <f>'ELF-C&amp;K-2800V5'!$B$12</f>
        <v>0.84</v>
      </c>
      <c r="E126" s="2">
        <f t="shared" si="4"/>
        <v>0.22909090909090907</v>
      </c>
      <c r="F126" s="5">
        <f t="shared" si="5"/>
        <v>1.1454545454545453</v>
      </c>
    </row>
    <row r="127" spans="1:6">
      <c r="A127" s="2">
        <v>1.25</v>
      </c>
      <c r="B127" s="5">
        <f t="shared" si="3"/>
        <v>0.67199999999999993</v>
      </c>
      <c r="C127" s="5">
        <f>'ELF-C&amp;K-2800V5'!$B$11</f>
        <v>0.73333333333333339</v>
      </c>
      <c r="D127" s="5">
        <f>'ELF-C&amp;K-2800V5'!$B$12</f>
        <v>0.84</v>
      </c>
      <c r="E127" s="2">
        <f t="shared" si="4"/>
        <v>0.22909090909090907</v>
      </c>
      <c r="F127" s="5">
        <f t="shared" si="5"/>
        <v>1.1454545454545453</v>
      </c>
    </row>
    <row r="128" spans="1:6">
      <c r="A128" s="2">
        <v>1.26</v>
      </c>
      <c r="B128" s="5">
        <f t="shared" si="3"/>
        <v>0.66666666666666663</v>
      </c>
      <c r="C128" s="5">
        <f>'ELF-C&amp;K-2800V5'!$B$11</f>
        <v>0.73333333333333339</v>
      </c>
      <c r="D128" s="5">
        <f>'ELF-C&amp;K-2800V5'!$B$12</f>
        <v>0.84</v>
      </c>
      <c r="E128" s="2">
        <f t="shared" si="4"/>
        <v>0.22909090909090907</v>
      </c>
      <c r="F128" s="5">
        <f t="shared" si="5"/>
        <v>1.1454545454545453</v>
      </c>
    </row>
    <row r="129" spans="1:6">
      <c r="A129" s="2">
        <v>1.27</v>
      </c>
      <c r="B129" s="5">
        <f t="shared" si="3"/>
        <v>0.6614173228346456</v>
      </c>
      <c r="C129" s="5">
        <f>'ELF-C&amp;K-2800V5'!$B$11</f>
        <v>0.73333333333333339</v>
      </c>
      <c r="D129" s="5">
        <f>'ELF-C&amp;K-2800V5'!$B$12</f>
        <v>0.84</v>
      </c>
      <c r="E129" s="2">
        <f t="shared" si="4"/>
        <v>0.22909090909090907</v>
      </c>
      <c r="F129" s="5">
        <f t="shared" si="5"/>
        <v>1.1454545454545453</v>
      </c>
    </row>
    <row r="130" spans="1:6">
      <c r="A130" s="2">
        <v>1.28</v>
      </c>
      <c r="B130" s="5">
        <f t="shared" si="3"/>
        <v>0.65625</v>
      </c>
      <c r="C130" s="5">
        <f>'ELF-C&amp;K-2800V5'!$B$11</f>
        <v>0.73333333333333339</v>
      </c>
      <c r="D130" s="5">
        <f>'ELF-C&amp;K-2800V5'!$B$12</f>
        <v>0.84</v>
      </c>
      <c r="E130" s="2">
        <f t="shared" si="4"/>
        <v>0.22909090909090907</v>
      </c>
      <c r="F130" s="5">
        <f t="shared" si="5"/>
        <v>1.1454545454545453</v>
      </c>
    </row>
    <row r="131" spans="1:6">
      <c r="A131" s="2">
        <v>1.29</v>
      </c>
      <c r="B131" s="5">
        <f t="shared" si="3"/>
        <v>0.65116279069767435</v>
      </c>
      <c r="C131" s="5">
        <f>'ELF-C&amp;K-2800V5'!$B$11</f>
        <v>0.73333333333333339</v>
      </c>
      <c r="D131" s="5">
        <f>'ELF-C&amp;K-2800V5'!$B$12</f>
        <v>0.84</v>
      </c>
      <c r="E131" s="2">
        <f t="shared" si="4"/>
        <v>0.22909090909090907</v>
      </c>
      <c r="F131" s="5">
        <f t="shared" si="5"/>
        <v>1.1454545454545453</v>
      </c>
    </row>
    <row r="132" spans="1:6">
      <c r="A132" s="2">
        <v>1.3</v>
      </c>
      <c r="B132" s="5">
        <f t="shared" ref="B132:B195" si="6">IF(AND(A132&gt;=0,A132&lt;E132),(C132*(0.4+(0.6*(A132/E132)))),IF(AND(A132&gt;=E132,A132&lt;=F132),C132,IF(AND(A132&gt;F132,A132&lt;=6),D132/A132,D132*(6/(A132^2)))))</f>
        <v>0.64615384615384608</v>
      </c>
      <c r="C132" s="5">
        <f>'ELF-C&amp;K-2800V5'!$B$11</f>
        <v>0.73333333333333339</v>
      </c>
      <c r="D132" s="5">
        <f>'ELF-C&amp;K-2800V5'!$B$12</f>
        <v>0.84</v>
      </c>
      <c r="E132" s="2">
        <f t="shared" ref="E132:E195" si="7">0.2*(D132/C132)</f>
        <v>0.22909090909090907</v>
      </c>
      <c r="F132" s="5">
        <f t="shared" ref="F132:F195" si="8">D132/C132</f>
        <v>1.1454545454545453</v>
      </c>
    </row>
    <row r="133" spans="1:6">
      <c r="A133" s="2">
        <v>1.31</v>
      </c>
      <c r="B133" s="5">
        <f t="shared" si="6"/>
        <v>0.64122137404580148</v>
      </c>
      <c r="C133" s="5">
        <f>'ELF-C&amp;K-2800V5'!$B$11</f>
        <v>0.73333333333333339</v>
      </c>
      <c r="D133" s="5">
        <f>'ELF-C&amp;K-2800V5'!$B$12</f>
        <v>0.84</v>
      </c>
      <c r="E133" s="2">
        <f t="shared" si="7"/>
        <v>0.22909090909090907</v>
      </c>
      <c r="F133" s="5">
        <f t="shared" si="8"/>
        <v>1.1454545454545453</v>
      </c>
    </row>
    <row r="134" spans="1:6">
      <c r="A134" s="2">
        <v>1.32</v>
      </c>
      <c r="B134" s="5">
        <f t="shared" si="6"/>
        <v>0.63636363636363635</v>
      </c>
      <c r="C134" s="5">
        <f>'ELF-C&amp;K-2800V5'!$B$11</f>
        <v>0.73333333333333339</v>
      </c>
      <c r="D134" s="5">
        <f>'ELF-C&amp;K-2800V5'!$B$12</f>
        <v>0.84</v>
      </c>
      <c r="E134" s="2">
        <f t="shared" si="7"/>
        <v>0.22909090909090907</v>
      </c>
      <c r="F134" s="5">
        <f t="shared" si="8"/>
        <v>1.1454545454545453</v>
      </c>
    </row>
    <row r="135" spans="1:6">
      <c r="A135" s="2">
        <v>1.33</v>
      </c>
      <c r="B135" s="5">
        <f t="shared" si="6"/>
        <v>0.63157894736842102</v>
      </c>
      <c r="C135" s="5">
        <f>'ELF-C&amp;K-2800V5'!$B$11</f>
        <v>0.73333333333333339</v>
      </c>
      <c r="D135" s="5">
        <f>'ELF-C&amp;K-2800V5'!$B$12</f>
        <v>0.84</v>
      </c>
      <c r="E135" s="2">
        <f t="shared" si="7"/>
        <v>0.22909090909090907</v>
      </c>
      <c r="F135" s="5">
        <f t="shared" si="8"/>
        <v>1.1454545454545453</v>
      </c>
    </row>
    <row r="136" spans="1:6">
      <c r="A136" s="2">
        <v>1.34</v>
      </c>
      <c r="B136" s="5">
        <f t="shared" si="6"/>
        <v>0.62686567164179097</v>
      </c>
      <c r="C136" s="5">
        <f>'ELF-C&amp;K-2800V5'!$B$11</f>
        <v>0.73333333333333339</v>
      </c>
      <c r="D136" s="5">
        <f>'ELF-C&amp;K-2800V5'!$B$12</f>
        <v>0.84</v>
      </c>
      <c r="E136" s="2">
        <f t="shared" si="7"/>
        <v>0.22909090909090907</v>
      </c>
      <c r="F136" s="5">
        <f t="shared" si="8"/>
        <v>1.1454545454545453</v>
      </c>
    </row>
    <row r="137" spans="1:6">
      <c r="A137" s="2">
        <v>1.35</v>
      </c>
      <c r="B137" s="5">
        <f t="shared" si="6"/>
        <v>0.62222222222222212</v>
      </c>
      <c r="C137" s="5">
        <f>'ELF-C&amp;K-2800V5'!$B$11</f>
        <v>0.73333333333333339</v>
      </c>
      <c r="D137" s="5">
        <f>'ELF-C&amp;K-2800V5'!$B$12</f>
        <v>0.84</v>
      </c>
      <c r="E137" s="2">
        <f t="shared" si="7"/>
        <v>0.22909090909090907</v>
      </c>
      <c r="F137" s="5">
        <f t="shared" si="8"/>
        <v>1.1454545454545453</v>
      </c>
    </row>
    <row r="138" spans="1:6">
      <c r="A138" s="2">
        <v>1.36</v>
      </c>
      <c r="B138" s="5">
        <f t="shared" si="6"/>
        <v>0.61764705882352933</v>
      </c>
      <c r="C138" s="5">
        <f>'ELF-C&amp;K-2800V5'!$B$11</f>
        <v>0.73333333333333339</v>
      </c>
      <c r="D138" s="5">
        <f>'ELF-C&amp;K-2800V5'!$B$12</f>
        <v>0.84</v>
      </c>
      <c r="E138" s="2">
        <f t="shared" si="7"/>
        <v>0.22909090909090907</v>
      </c>
      <c r="F138" s="5">
        <f t="shared" si="8"/>
        <v>1.1454545454545453</v>
      </c>
    </row>
    <row r="139" spans="1:6">
      <c r="A139" s="2">
        <v>1.37</v>
      </c>
      <c r="B139" s="5">
        <f t="shared" si="6"/>
        <v>0.61313868613138678</v>
      </c>
      <c r="C139" s="5">
        <f>'ELF-C&amp;K-2800V5'!$B$11</f>
        <v>0.73333333333333339</v>
      </c>
      <c r="D139" s="5">
        <f>'ELF-C&amp;K-2800V5'!$B$12</f>
        <v>0.84</v>
      </c>
      <c r="E139" s="2">
        <f t="shared" si="7"/>
        <v>0.22909090909090907</v>
      </c>
      <c r="F139" s="5">
        <f t="shared" si="8"/>
        <v>1.1454545454545453</v>
      </c>
    </row>
    <row r="140" spans="1:6">
      <c r="A140" s="2">
        <v>1.38</v>
      </c>
      <c r="B140" s="5">
        <f t="shared" si="6"/>
        <v>0.60869565217391308</v>
      </c>
      <c r="C140" s="5">
        <f>'ELF-C&amp;K-2800V5'!$B$11</f>
        <v>0.73333333333333339</v>
      </c>
      <c r="D140" s="5">
        <f>'ELF-C&amp;K-2800V5'!$B$12</f>
        <v>0.84</v>
      </c>
      <c r="E140" s="2">
        <f t="shared" si="7"/>
        <v>0.22909090909090907</v>
      </c>
      <c r="F140" s="5">
        <f t="shared" si="8"/>
        <v>1.1454545454545453</v>
      </c>
    </row>
    <row r="141" spans="1:6">
      <c r="A141" s="2">
        <v>1.39</v>
      </c>
      <c r="B141" s="5">
        <f t="shared" si="6"/>
        <v>0.60431654676258995</v>
      </c>
      <c r="C141" s="5">
        <f>'ELF-C&amp;K-2800V5'!$B$11</f>
        <v>0.73333333333333339</v>
      </c>
      <c r="D141" s="5">
        <f>'ELF-C&amp;K-2800V5'!$B$12</f>
        <v>0.84</v>
      </c>
      <c r="E141" s="2">
        <f t="shared" si="7"/>
        <v>0.22909090909090907</v>
      </c>
      <c r="F141" s="5">
        <f t="shared" si="8"/>
        <v>1.1454545454545453</v>
      </c>
    </row>
    <row r="142" spans="1:6">
      <c r="A142" s="2">
        <v>1.4</v>
      </c>
      <c r="B142" s="5">
        <f t="shared" si="6"/>
        <v>0.6</v>
      </c>
      <c r="C142" s="5">
        <f>'ELF-C&amp;K-2800V5'!$B$11</f>
        <v>0.73333333333333339</v>
      </c>
      <c r="D142" s="5">
        <f>'ELF-C&amp;K-2800V5'!$B$12</f>
        <v>0.84</v>
      </c>
      <c r="E142" s="2">
        <f t="shared" si="7"/>
        <v>0.22909090909090907</v>
      </c>
      <c r="F142" s="5">
        <f t="shared" si="8"/>
        <v>1.1454545454545453</v>
      </c>
    </row>
    <row r="143" spans="1:6">
      <c r="A143" s="2">
        <v>1.41</v>
      </c>
      <c r="B143" s="5">
        <f t="shared" si="6"/>
        <v>0.5957446808510638</v>
      </c>
      <c r="C143" s="5">
        <f>'ELF-C&amp;K-2800V5'!$B$11</f>
        <v>0.73333333333333339</v>
      </c>
      <c r="D143" s="5">
        <f>'ELF-C&amp;K-2800V5'!$B$12</f>
        <v>0.84</v>
      </c>
      <c r="E143" s="2">
        <f t="shared" si="7"/>
        <v>0.22909090909090907</v>
      </c>
      <c r="F143" s="5">
        <f t="shared" si="8"/>
        <v>1.1454545454545453</v>
      </c>
    </row>
    <row r="144" spans="1:6">
      <c r="A144" s="2">
        <v>1.42</v>
      </c>
      <c r="B144" s="5">
        <f t="shared" si="6"/>
        <v>0.59154929577464788</v>
      </c>
      <c r="C144" s="5">
        <f>'ELF-C&amp;K-2800V5'!$B$11</f>
        <v>0.73333333333333339</v>
      </c>
      <c r="D144" s="5">
        <f>'ELF-C&amp;K-2800V5'!$B$12</f>
        <v>0.84</v>
      </c>
      <c r="E144" s="2">
        <f t="shared" si="7"/>
        <v>0.22909090909090907</v>
      </c>
      <c r="F144" s="5">
        <f t="shared" si="8"/>
        <v>1.1454545454545453</v>
      </c>
    </row>
    <row r="145" spans="1:6">
      <c r="A145" s="2">
        <v>1.43</v>
      </c>
      <c r="B145" s="5">
        <f t="shared" si="6"/>
        <v>0.58741258741258739</v>
      </c>
      <c r="C145" s="5">
        <f>'ELF-C&amp;K-2800V5'!$B$11</f>
        <v>0.73333333333333339</v>
      </c>
      <c r="D145" s="5">
        <f>'ELF-C&amp;K-2800V5'!$B$12</f>
        <v>0.84</v>
      </c>
      <c r="E145" s="2">
        <f t="shared" si="7"/>
        <v>0.22909090909090907</v>
      </c>
      <c r="F145" s="5">
        <f t="shared" si="8"/>
        <v>1.1454545454545453</v>
      </c>
    </row>
    <row r="146" spans="1:6">
      <c r="A146" s="2">
        <v>1.44</v>
      </c>
      <c r="B146" s="5">
        <f t="shared" si="6"/>
        <v>0.58333333333333337</v>
      </c>
      <c r="C146" s="5">
        <f>'ELF-C&amp;K-2800V5'!$B$11</f>
        <v>0.73333333333333339</v>
      </c>
      <c r="D146" s="5">
        <f>'ELF-C&amp;K-2800V5'!$B$12</f>
        <v>0.84</v>
      </c>
      <c r="E146" s="2">
        <f t="shared" si="7"/>
        <v>0.22909090909090907</v>
      </c>
      <c r="F146" s="5">
        <f t="shared" si="8"/>
        <v>1.1454545454545453</v>
      </c>
    </row>
    <row r="147" spans="1:6">
      <c r="A147" s="2">
        <v>1.45</v>
      </c>
      <c r="B147" s="5">
        <f t="shared" si="6"/>
        <v>0.57931034482758625</v>
      </c>
      <c r="C147" s="5">
        <f>'ELF-C&amp;K-2800V5'!$B$11</f>
        <v>0.73333333333333339</v>
      </c>
      <c r="D147" s="5">
        <f>'ELF-C&amp;K-2800V5'!$B$12</f>
        <v>0.84</v>
      </c>
      <c r="E147" s="2">
        <f t="shared" si="7"/>
        <v>0.22909090909090907</v>
      </c>
      <c r="F147" s="5">
        <f t="shared" si="8"/>
        <v>1.1454545454545453</v>
      </c>
    </row>
    <row r="148" spans="1:6">
      <c r="A148" s="2">
        <v>1.46</v>
      </c>
      <c r="B148" s="5">
        <f t="shared" si="6"/>
        <v>0.57534246575342463</v>
      </c>
      <c r="C148" s="5">
        <f>'ELF-C&amp;K-2800V5'!$B$11</f>
        <v>0.73333333333333339</v>
      </c>
      <c r="D148" s="5">
        <f>'ELF-C&amp;K-2800V5'!$B$12</f>
        <v>0.84</v>
      </c>
      <c r="E148" s="2">
        <f t="shared" si="7"/>
        <v>0.22909090909090907</v>
      </c>
      <c r="F148" s="5">
        <f t="shared" si="8"/>
        <v>1.1454545454545453</v>
      </c>
    </row>
    <row r="149" spans="1:6">
      <c r="A149" s="2">
        <v>1.47</v>
      </c>
      <c r="B149" s="5">
        <f t="shared" si="6"/>
        <v>0.5714285714285714</v>
      </c>
      <c r="C149" s="5">
        <f>'ELF-C&amp;K-2800V5'!$B$11</f>
        <v>0.73333333333333339</v>
      </c>
      <c r="D149" s="5">
        <f>'ELF-C&amp;K-2800V5'!$B$12</f>
        <v>0.84</v>
      </c>
      <c r="E149" s="2">
        <f t="shared" si="7"/>
        <v>0.22909090909090907</v>
      </c>
      <c r="F149" s="5">
        <f t="shared" si="8"/>
        <v>1.1454545454545453</v>
      </c>
    </row>
    <row r="150" spans="1:6">
      <c r="A150" s="2">
        <v>1.48</v>
      </c>
      <c r="B150" s="5">
        <f t="shared" si="6"/>
        <v>0.56756756756756754</v>
      </c>
      <c r="C150" s="5">
        <f>'ELF-C&amp;K-2800V5'!$B$11</f>
        <v>0.73333333333333339</v>
      </c>
      <c r="D150" s="5">
        <f>'ELF-C&amp;K-2800V5'!$B$12</f>
        <v>0.84</v>
      </c>
      <c r="E150" s="2">
        <f t="shared" si="7"/>
        <v>0.22909090909090907</v>
      </c>
      <c r="F150" s="5">
        <f t="shared" si="8"/>
        <v>1.1454545454545453</v>
      </c>
    </row>
    <row r="151" spans="1:6">
      <c r="A151" s="2">
        <v>1.49</v>
      </c>
      <c r="B151" s="5">
        <f t="shared" si="6"/>
        <v>0.56375838926174493</v>
      </c>
      <c r="C151" s="5">
        <f>'ELF-C&amp;K-2800V5'!$B$11</f>
        <v>0.73333333333333339</v>
      </c>
      <c r="D151" s="5">
        <f>'ELF-C&amp;K-2800V5'!$B$12</f>
        <v>0.84</v>
      </c>
      <c r="E151" s="2">
        <f t="shared" si="7"/>
        <v>0.22909090909090907</v>
      </c>
      <c r="F151" s="5">
        <f t="shared" si="8"/>
        <v>1.1454545454545453</v>
      </c>
    </row>
    <row r="152" spans="1:6">
      <c r="A152" s="2">
        <v>1.5</v>
      </c>
      <c r="B152" s="5">
        <f t="shared" si="6"/>
        <v>0.55999999999999994</v>
      </c>
      <c r="C152" s="5">
        <f>'ELF-C&amp;K-2800V5'!$B$11</f>
        <v>0.73333333333333339</v>
      </c>
      <c r="D152" s="5">
        <f>'ELF-C&amp;K-2800V5'!$B$12</f>
        <v>0.84</v>
      </c>
      <c r="E152" s="2">
        <f t="shared" si="7"/>
        <v>0.22909090909090907</v>
      </c>
      <c r="F152" s="5">
        <f t="shared" si="8"/>
        <v>1.1454545454545453</v>
      </c>
    </row>
    <row r="153" spans="1:6">
      <c r="A153" s="2">
        <v>1.51</v>
      </c>
      <c r="B153" s="5">
        <f t="shared" si="6"/>
        <v>0.55629139072847678</v>
      </c>
      <c r="C153" s="5">
        <f>'ELF-C&amp;K-2800V5'!$B$11</f>
        <v>0.73333333333333339</v>
      </c>
      <c r="D153" s="5">
        <f>'ELF-C&amp;K-2800V5'!$B$12</f>
        <v>0.84</v>
      </c>
      <c r="E153" s="2">
        <f t="shared" si="7"/>
        <v>0.22909090909090907</v>
      </c>
      <c r="F153" s="5">
        <f t="shared" si="8"/>
        <v>1.1454545454545453</v>
      </c>
    </row>
    <row r="154" spans="1:6">
      <c r="A154" s="2">
        <v>1.52</v>
      </c>
      <c r="B154" s="5">
        <f t="shared" si="6"/>
        <v>0.55263157894736836</v>
      </c>
      <c r="C154" s="5">
        <f>'ELF-C&amp;K-2800V5'!$B$11</f>
        <v>0.73333333333333339</v>
      </c>
      <c r="D154" s="5">
        <f>'ELF-C&amp;K-2800V5'!$B$12</f>
        <v>0.84</v>
      </c>
      <c r="E154" s="2">
        <f t="shared" si="7"/>
        <v>0.22909090909090907</v>
      </c>
      <c r="F154" s="5">
        <f t="shared" si="8"/>
        <v>1.1454545454545453</v>
      </c>
    </row>
    <row r="155" spans="1:6">
      <c r="A155" s="2">
        <v>1.53</v>
      </c>
      <c r="B155" s="5">
        <f t="shared" si="6"/>
        <v>0.54901960784313719</v>
      </c>
      <c r="C155" s="5">
        <f>'ELF-C&amp;K-2800V5'!$B$11</f>
        <v>0.73333333333333339</v>
      </c>
      <c r="D155" s="5">
        <f>'ELF-C&amp;K-2800V5'!$B$12</f>
        <v>0.84</v>
      </c>
      <c r="E155" s="2">
        <f t="shared" si="7"/>
        <v>0.22909090909090907</v>
      </c>
      <c r="F155" s="5">
        <f t="shared" si="8"/>
        <v>1.1454545454545453</v>
      </c>
    </row>
    <row r="156" spans="1:6">
      <c r="A156" s="2">
        <v>1.54</v>
      </c>
      <c r="B156" s="5">
        <f t="shared" si="6"/>
        <v>0.54545454545454541</v>
      </c>
      <c r="C156" s="5">
        <f>'ELF-C&amp;K-2800V5'!$B$11</f>
        <v>0.73333333333333339</v>
      </c>
      <c r="D156" s="5">
        <f>'ELF-C&amp;K-2800V5'!$B$12</f>
        <v>0.84</v>
      </c>
      <c r="E156" s="2">
        <f t="shared" si="7"/>
        <v>0.22909090909090907</v>
      </c>
      <c r="F156" s="5">
        <f t="shared" si="8"/>
        <v>1.1454545454545453</v>
      </c>
    </row>
    <row r="157" spans="1:6">
      <c r="A157" s="2">
        <v>1.55</v>
      </c>
      <c r="B157" s="5">
        <f t="shared" si="6"/>
        <v>0.54193548387096768</v>
      </c>
      <c r="C157" s="5">
        <f>'ELF-C&amp;K-2800V5'!$B$11</f>
        <v>0.73333333333333339</v>
      </c>
      <c r="D157" s="5">
        <f>'ELF-C&amp;K-2800V5'!$B$12</f>
        <v>0.84</v>
      </c>
      <c r="E157" s="2">
        <f t="shared" si="7"/>
        <v>0.22909090909090907</v>
      </c>
      <c r="F157" s="5">
        <f t="shared" si="8"/>
        <v>1.1454545454545453</v>
      </c>
    </row>
    <row r="158" spans="1:6">
      <c r="A158" s="2">
        <v>1.56</v>
      </c>
      <c r="B158" s="5">
        <f t="shared" si="6"/>
        <v>0.53846153846153844</v>
      </c>
      <c r="C158" s="5">
        <f>'ELF-C&amp;K-2800V5'!$B$11</f>
        <v>0.73333333333333339</v>
      </c>
      <c r="D158" s="5">
        <f>'ELF-C&amp;K-2800V5'!$B$12</f>
        <v>0.84</v>
      </c>
      <c r="E158" s="2">
        <f t="shared" si="7"/>
        <v>0.22909090909090907</v>
      </c>
      <c r="F158" s="5">
        <f t="shared" si="8"/>
        <v>1.1454545454545453</v>
      </c>
    </row>
    <row r="159" spans="1:6">
      <c r="A159" s="2">
        <v>1.57</v>
      </c>
      <c r="B159" s="5">
        <f t="shared" si="6"/>
        <v>0.53503184713375795</v>
      </c>
      <c r="C159" s="5">
        <f>'ELF-C&amp;K-2800V5'!$B$11</f>
        <v>0.73333333333333339</v>
      </c>
      <c r="D159" s="5">
        <f>'ELF-C&amp;K-2800V5'!$B$12</f>
        <v>0.84</v>
      </c>
      <c r="E159" s="2">
        <f t="shared" si="7"/>
        <v>0.22909090909090907</v>
      </c>
      <c r="F159" s="5">
        <f t="shared" si="8"/>
        <v>1.1454545454545453</v>
      </c>
    </row>
    <row r="160" spans="1:6">
      <c r="A160" s="2">
        <v>1.58</v>
      </c>
      <c r="B160" s="5">
        <f t="shared" si="6"/>
        <v>0.53164556962025311</v>
      </c>
      <c r="C160" s="5">
        <f>'ELF-C&amp;K-2800V5'!$B$11</f>
        <v>0.73333333333333339</v>
      </c>
      <c r="D160" s="5">
        <f>'ELF-C&amp;K-2800V5'!$B$12</f>
        <v>0.84</v>
      </c>
      <c r="E160" s="2">
        <f t="shared" si="7"/>
        <v>0.22909090909090907</v>
      </c>
      <c r="F160" s="5">
        <f t="shared" si="8"/>
        <v>1.1454545454545453</v>
      </c>
    </row>
    <row r="161" spans="1:6">
      <c r="A161" s="2">
        <v>1.59</v>
      </c>
      <c r="B161" s="5">
        <f t="shared" si="6"/>
        <v>0.52830188679245282</v>
      </c>
      <c r="C161" s="5">
        <f>'ELF-C&amp;K-2800V5'!$B$11</f>
        <v>0.73333333333333339</v>
      </c>
      <c r="D161" s="5">
        <f>'ELF-C&amp;K-2800V5'!$B$12</f>
        <v>0.84</v>
      </c>
      <c r="E161" s="2">
        <f t="shared" si="7"/>
        <v>0.22909090909090907</v>
      </c>
      <c r="F161" s="5">
        <f t="shared" si="8"/>
        <v>1.1454545454545453</v>
      </c>
    </row>
    <row r="162" spans="1:6">
      <c r="A162" s="2">
        <v>1.6</v>
      </c>
      <c r="B162" s="5">
        <f t="shared" si="6"/>
        <v>0.52499999999999991</v>
      </c>
      <c r="C162" s="5">
        <f>'ELF-C&amp;K-2800V5'!$B$11</f>
        <v>0.73333333333333339</v>
      </c>
      <c r="D162" s="5">
        <f>'ELF-C&amp;K-2800V5'!$B$12</f>
        <v>0.84</v>
      </c>
      <c r="E162" s="2">
        <f t="shared" si="7"/>
        <v>0.22909090909090907</v>
      </c>
      <c r="F162" s="5">
        <f t="shared" si="8"/>
        <v>1.1454545454545453</v>
      </c>
    </row>
    <row r="163" spans="1:6">
      <c r="A163" s="2">
        <v>1.61</v>
      </c>
      <c r="B163" s="5">
        <f t="shared" si="6"/>
        <v>0.52173913043478259</v>
      </c>
      <c r="C163" s="5">
        <f>'ELF-C&amp;K-2800V5'!$B$11</f>
        <v>0.73333333333333339</v>
      </c>
      <c r="D163" s="5">
        <f>'ELF-C&amp;K-2800V5'!$B$12</f>
        <v>0.84</v>
      </c>
      <c r="E163" s="2">
        <f t="shared" si="7"/>
        <v>0.22909090909090907</v>
      </c>
      <c r="F163" s="5">
        <f t="shared" si="8"/>
        <v>1.1454545454545453</v>
      </c>
    </row>
    <row r="164" spans="1:6">
      <c r="A164" s="2">
        <v>1.62</v>
      </c>
      <c r="B164" s="5">
        <f t="shared" si="6"/>
        <v>0.51851851851851849</v>
      </c>
      <c r="C164" s="5">
        <f>'ELF-C&amp;K-2800V5'!$B$11</f>
        <v>0.73333333333333339</v>
      </c>
      <c r="D164" s="5">
        <f>'ELF-C&amp;K-2800V5'!$B$12</f>
        <v>0.84</v>
      </c>
      <c r="E164" s="2">
        <f t="shared" si="7"/>
        <v>0.22909090909090907</v>
      </c>
      <c r="F164" s="5">
        <f t="shared" si="8"/>
        <v>1.1454545454545453</v>
      </c>
    </row>
    <row r="165" spans="1:6">
      <c r="A165" s="2">
        <v>1.63</v>
      </c>
      <c r="B165" s="5">
        <f t="shared" si="6"/>
        <v>0.51533742331288346</v>
      </c>
      <c r="C165" s="5">
        <f>'ELF-C&amp;K-2800V5'!$B$11</f>
        <v>0.73333333333333339</v>
      </c>
      <c r="D165" s="5">
        <f>'ELF-C&amp;K-2800V5'!$B$12</f>
        <v>0.84</v>
      </c>
      <c r="E165" s="2">
        <f t="shared" si="7"/>
        <v>0.22909090909090907</v>
      </c>
      <c r="F165" s="5">
        <f t="shared" si="8"/>
        <v>1.1454545454545453</v>
      </c>
    </row>
    <row r="166" spans="1:6">
      <c r="A166" s="2">
        <v>1.64</v>
      </c>
      <c r="B166" s="5">
        <f t="shared" si="6"/>
        <v>0.51219512195121952</v>
      </c>
      <c r="C166" s="5">
        <f>'ELF-C&amp;K-2800V5'!$B$11</f>
        <v>0.73333333333333339</v>
      </c>
      <c r="D166" s="5">
        <f>'ELF-C&amp;K-2800V5'!$B$12</f>
        <v>0.84</v>
      </c>
      <c r="E166" s="2">
        <f t="shared" si="7"/>
        <v>0.22909090909090907</v>
      </c>
      <c r="F166" s="5">
        <f t="shared" si="8"/>
        <v>1.1454545454545453</v>
      </c>
    </row>
    <row r="167" spans="1:6">
      <c r="A167" s="2">
        <v>1.65</v>
      </c>
      <c r="B167" s="5">
        <f t="shared" si="6"/>
        <v>0.50909090909090915</v>
      </c>
      <c r="C167" s="5">
        <f>'ELF-C&amp;K-2800V5'!$B$11</f>
        <v>0.73333333333333339</v>
      </c>
      <c r="D167" s="5">
        <f>'ELF-C&amp;K-2800V5'!$B$12</f>
        <v>0.84</v>
      </c>
      <c r="E167" s="2">
        <f t="shared" si="7"/>
        <v>0.22909090909090907</v>
      </c>
      <c r="F167" s="5">
        <f t="shared" si="8"/>
        <v>1.1454545454545453</v>
      </c>
    </row>
    <row r="168" spans="1:6">
      <c r="A168" s="2">
        <v>1.66</v>
      </c>
      <c r="B168" s="5">
        <f t="shared" si="6"/>
        <v>0.50602409638554213</v>
      </c>
      <c r="C168" s="5">
        <f>'ELF-C&amp;K-2800V5'!$B$11</f>
        <v>0.73333333333333339</v>
      </c>
      <c r="D168" s="5">
        <f>'ELF-C&amp;K-2800V5'!$B$12</f>
        <v>0.84</v>
      </c>
      <c r="E168" s="2">
        <f t="shared" si="7"/>
        <v>0.22909090909090907</v>
      </c>
      <c r="F168" s="5">
        <f t="shared" si="8"/>
        <v>1.1454545454545453</v>
      </c>
    </row>
    <row r="169" spans="1:6">
      <c r="A169" s="2">
        <v>1.67</v>
      </c>
      <c r="B169" s="5">
        <f t="shared" si="6"/>
        <v>0.50299401197604787</v>
      </c>
      <c r="C169" s="5">
        <f>'ELF-C&amp;K-2800V5'!$B$11</f>
        <v>0.73333333333333339</v>
      </c>
      <c r="D169" s="5">
        <f>'ELF-C&amp;K-2800V5'!$B$12</f>
        <v>0.84</v>
      </c>
      <c r="E169" s="2">
        <f t="shared" si="7"/>
        <v>0.22909090909090907</v>
      </c>
      <c r="F169" s="5">
        <f t="shared" si="8"/>
        <v>1.1454545454545453</v>
      </c>
    </row>
    <row r="170" spans="1:6">
      <c r="A170" s="2">
        <v>1.68</v>
      </c>
      <c r="B170" s="5">
        <f t="shared" si="6"/>
        <v>0.5</v>
      </c>
      <c r="C170" s="5">
        <f>'ELF-C&amp;K-2800V5'!$B$11</f>
        <v>0.73333333333333339</v>
      </c>
      <c r="D170" s="5">
        <f>'ELF-C&amp;K-2800V5'!$B$12</f>
        <v>0.84</v>
      </c>
      <c r="E170" s="2">
        <f t="shared" si="7"/>
        <v>0.22909090909090907</v>
      </c>
      <c r="F170" s="5">
        <f t="shared" si="8"/>
        <v>1.1454545454545453</v>
      </c>
    </row>
    <row r="171" spans="1:6">
      <c r="A171" s="2">
        <v>1.69</v>
      </c>
      <c r="B171" s="5">
        <f t="shared" si="6"/>
        <v>0.49704142011834318</v>
      </c>
      <c r="C171" s="5">
        <f>'ELF-C&amp;K-2800V5'!$B$11</f>
        <v>0.73333333333333339</v>
      </c>
      <c r="D171" s="5">
        <f>'ELF-C&amp;K-2800V5'!$B$12</f>
        <v>0.84</v>
      </c>
      <c r="E171" s="2">
        <f t="shared" si="7"/>
        <v>0.22909090909090907</v>
      </c>
      <c r="F171" s="5">
        <f t="shared" si="8"/>
        <v>1.1454545454545453</v>
      </c>
    </row>
    <row r="172" spans="1:6">
      <c r="A172" s="2">
        <v>1.7</v>
      </c>
      <c r="B172" s="5">
        <f t="shared" si="6"/>
        <v>0.49411764705882355</v>
      </c>
      <c r="C172" s="5">
        <f>'ELF-C&amp;K-2800V5'!$B$11</f>
        <v>0.73333333333333339</v>
      </c>
      <c r="D172" s="5">
        <f>'ELF-C&amp;K-2800V5'!$B$12</f>
        <v>0.84</v>
      </c>
      <c r="E172" s="2">
        <f t="shared" si="7"/>
        <v>0.22909090909090907</v>
      </c>
      <c r="F172" s="5">
        <f t="shared" si="8"/>
        <v>1.1454545454545453</v>
      </c>
    </row>
    <row r="173" spans="1:6">
      <c r="A173" s="2">
        <v>1.71</v>
      </c>
      <c r="B173" s="5">
        <f t="shared" si="6"/>
        <v>0.49122807017543857</v>
      </c>
      <c r="C173" s="5">
        <f>'ELF-C&amp;K-2800V5'!$B$11</f>
        <v>0.73333333333333339</v>
      </c>
      <c r="D173" s="5">
        <f>'ELF-C&amp;K-2800V5'!$B$12</f>
        <v>0.84</v>
      </c>
      <c r="E173" s="2">
        <f t="shared" si="7"/>
        <v>0.22909090909090907</v>
      </c>
      <c r="F173" s="5">
        <f t="shared" si="8"/>
        <v>1.1454545454545453</v>
      </c>
    </row>
    <row r="174" spans="1:6">
      <c r="A174" s="2">
        <v>1.72</v>
      </c>
      <c r="B174" s="5">
        <f t="shared" si="6"/>
        <v>0.48837209302325579</v>
      </c>
      <c r="C174" s="5">
        <f>'ELF-C&amp;K-2800V5'!$B$11</f>
        <v>0.73333333333333339</v>
      </c>
      <c r="D174" s="5">
        <f>'ELF-C&amp;K-2800V5'!$B$12</f>
        <v>0.84</v>
      </c>
      <c r="E174" s="2">
        <f t="shared" si="7"/>
        <v>0.22909090909090907</v>
      </c>
      <c r="F174" s="5">
        <f t="shared" si="8"/>
        <v>1.1454545454545453</v>
      </c>
    </row>
    <row r="175" spans="1:6">
      <c r="A175" s="2">
        <v>1.73</v>
      </c>
      <c r="B175" s="5">
        <f t="shared" si="6"/>
        <v>0.48554913294797686</v>
      </c>
      <c r="C175" s="5">
        <f>'ELF-C&amp;K-2800V5'!$B$11</f>
        <v>0.73333333333333339</v>
      </c>
      <c r="D175" s="5">
        <f>'ELF-C&amp;K-2800V5'!$B$12</f>
        <v>0.84</v>
      </c>
      <c r="E175" s="2">
        <f t="shared" si="7"/>
        <v>0.22909090909090907</v>
      </c>
      <c r="F175" s="5">
        <f t="shared" si="8"/>
        <v>1.1454545454545453</v>
      </c>
    </row>
    <row r="176" spans="1:6">
      <c r="A176" s="2">
        <v>1.74</v>
      </c>
      <c r="B176" s="5">
        <f t="shared" si="6"/>
        <v>0.48275862068965514</v>
      </c>
      <c r="C176" s="5">
        <f>'ELF-C&amp;K-2800V5'!$B$11</f>
        <v>0.73333333333333339</v>
      </c>
      <c r="D176" s="5">
        <f>'ELF-C&amp;K-2800V5'!$B$12</f>
        <v>0.84</v>
      </c>
      <c r="E176" s="2">
        <f t="shared" si="7"/>
        <v>0.22909090909090907</v>
      </c>
      <c r="F176" s="5">
        <f t="shared" si="8"/>
        <v>1.1454545454545453</v>
      </c>
    </row>
    <row r="177" spans="1:6">
      <c r="A177" s="2">
        <v>1.75</v>
      </c>
      <c r="B177" s="5">
        <f t="shared" si="6"/>
        <v>0.48</v>
      </c>
      <c r="C177" s="5">
        <f>'ELF-C&amp;K-2800V5'!$B$11</f>
        <v>0.73333333333333339</v>
      </c>
      <c r="D177" s="5">
        <f>'ELF-C&amp;K-2800V5'!$B$12</f>
        <v>0.84</v>
      </c>
      <c r="E177" s="2">
        <f t="shared" si="7"/>
        <v>0.22909090909090907</v>
      </c>
      <c r="F177" s="5">
        <f t="shared" si="8"/>
        <v>1.1454545454545453</v>
      </c>
    </row>
    <row r="178" spans="1:6">
      <c r="A178" s="2">
        <v>1.76</v>
      </c>
      <c r="B178" s="5">
        <f t="shared" si="6"/>
        <v>0.47727272727272724</v>
      </c>
      <c r="C178" s="5">
        <f>'ELF-C&amp;K-2800V5'!$B$11</f>
        <v>0.73333333333333339</v>
      </c>
      <c r="D178" s="5">
        <f>'ELF-C&amp;K-2800V5'!$B$12</f>
        <v>0.84</v>
      </c>
      <c r="E178" s="2">
        <f t="shared" si="7"/>
        <v>0.22909090909090907</v>
      </c>
      <c r="F178" s="5">
        <f t="shared" si="8"/>
        <v>1.1454545454545453</v>
      </c>
    </row>
    <row r="179" spans="1:6">
      <c r="A179" s="2">
        <v>1.77</v>
      </c>
      <c r="B179" s="5">
        <f t="shared" si="6"/>
        <v>0.47457627118644063</v>
      </c>
      <c r="C179" s="5">
        <f>'ELF-C&amp;K-2800V5'!$B$11</f>
        <v>0.73333333333333339</v>
      </c>
      <c r="D179" s="5">
        <f>'ELF-C&amp;K-2800V5'!$B$12</f>
        <v>0.84</v>
      </c>
      <c r="E179" s="2">
        <f t="shared" si="7"/>
        <v>0.22909090909090907</v>
      </c>
      <c r="F179" s="5">
        <f t="shared" si="8"/>
        <v>1.1454545454545453</v>
      </c>
    </row>
    <row r="180" spans="1:6">
      <c r="A180" s="2">
        <v>1.78</v>
      </c>
      <c r="B180" s="5">
        <f t="shared" si="6"/>
        <v>0.47191011235955055</v>
      </c>
      <c r="C180" s="5">
        <f>'ELF-C&amp;K-2800V5'!$B$11</f>
        <v>0.73333333333333339</v>
      </c>
      <c r="D180" s="5">
        <f>'ELF-C&amp;K-2800V5'!$B$12</f>
        <v>0.84</v>
      </c>
      <c r="E180" s="2">
        <f t="shared" si="7"/>
        <v>0.22909090909090907</v>
      </c>
      <c r="F180" s="5">
        <f t="shared" si="8"/>
        <v>1.1454545454545453</v>
      </c>
    </row>
    <row r="181" spans="1:6">
      <c r="A181" s="2">
        <v>1.79</v>
      </c>
      <c r="B181" s="5">
        <f t="shared" si="6"/>
        <v>0.46927374301675973</v>
      </c>
      <c r="C181" s="5">
        <f>'ELF-C&amp;K-2800V5'!$B$11</f>
        <v>0.73333333333333339</v>
      </c>
      <c r="D181" s="5">
        <f>'ELF-C&amp;K-2800V5'!$B$12</f>
        <v>0.84</v>
      </c>
      <c r="E181" s="2">
        <f t="shared" si="7"/>
        <v>0.22909090909090907</v>
      </c>
      <c r="F181" s="5">
        <f t="shared" si="8"/>
        <v>1.1454545454545453</v>
      </c>
    </row>
    <row r="182" spans="1:6">
      <c r="A182" s="2">
        <v>1.8</v>
      </c>
      <c r="B182" s="5">
        <f t="shared" si="6"/>
        <v>0.46666666666666662</v>
      </c>
      <c r="C182" s="5">
        <f>'ELF-C&amp;K-2800V5'!$B$11</f>
        <v>0.73333333333333339</v>
      </c>
      <c r="D182" s="5">
        <f>'ELF-C&amp;K-2800V5'!$B$12</f>
        <v>0.84</v>
      </c>
      <c r="E182" s="2">
        <f t="shared" si="7"/>
        <v>0.22909090909090907</v>
      </c>
      <c r="F182" s="5">
        <f t="shared" si="8"/>
        <v>1.1454545454545453</v>
      </c>
    </row>
    <row r="183" spans="1:6">
      <c r="A183" s="2">
        <v>1.81</v>
      </c>
      <c r="B183" s="5">
        <f t="shared" si="6"/>
        <v>0.46408839779005523</v>
      </c>
      <c r="C183" s="5">
        <f>'ELF-C&amp;K-2800V5'!$B$11</f>
        <v>0.73333333333333339</v>
      </c>
      <c r="D183" s="5">
        <f>'ELF-C&amp;K-2800V5'!$B$12</f>
        <v>0.84</v>
      </c>
      <c r="E183" s="2">
        <f t="shared" si="7"/>
        <v>0.22909090909090907</v>
      </c>
      <c r="F183" s="5">
        <f t="shared" si="8"/>
        <v>1.1454545454545453</v>
      </c>
    </row>
    <row r="184" spans="1:6">
      <c r="A184" s="2">
        <v>1.82</v>
      </c>
      <c r="B184" s="5">
        <f t="shared" si="6"/>
        <v>0.46153846153846151</v>
      </c>
      <c r="C184" s="5">
        <f>'ELF-C&amp;K-2800V5'!$B$11</f>
        <v>0.73333333333333339</v>
      </c>
      <c r="D184" s="5">
        <f>'ELF-C&amp;K-2800V5'!$B$12</f>
        <v>0.84</v>
      </c>
      <c r="E184" s="2">
        <f t="shared" si="7"/>
        <v>0.22909090909090907</v>
      </c>
      <c r="F184" s="5">
        <f t="shared" si="8"/>
        <v>1.1454545454545453</v>
      </c>
    </row>
    <row r="185" spans="1:6">
      <c r="A185" s="2">
        <v>1.83</v>
      </c>
      <c r="B185" s="5">
        <f t="shared" si="6"/>
        <v>0.45901639344262291</v>
      </c>
      <c r="C185" s="5">
        <f>'ELF-C&amp;K-2800V5'!$B$11</f>
        <v>0.73333333333333339</v>
      </c>
      <c r="D185" s="5">
        <f>'ELF-C&amp;K-2800V5'!$B$12</f>
        <v>0.84</v>
      </c>
      <c r="E185" s="2">
        <f t="shared" si="7"/>
        <v>0.22909090909090907</v>
      </c>
      <c r="F185" s="5">
        <f t="shared" si="8"/>
        <v>1.1454545454545453</v>
      </c>
    </row>
    <row r="186" spans="1:6">
      <c r="A186" s="2">
        <v>1.84</v>
      </c>
      <c r="B186" s="5">
        <f t="shared" si="6"/>
        <v>0.45652173913043476</v>
      </c>
      <c r="C186" s="5">
        <f>'ELF-C&amp;K-2800V5'!$B$11</f>
        <v>0.73333333333333339</v>
      </c>
      <c r="D186" s="5">
        <f>'ELF-C&amp;K-2800V5'!$B$12</f>
        <v>0.84</v>
      </c>
      <c r="E186" s="2">
        <f t="shared" si="7"/>
        <v>0.22909090909090907</v>
      </c>
      <c r="F186" s="5">
        <f t="shared" si="8"/>
        <v>1.1454545454545453</v>
      </c>
    </row>
    <row r="187" spans="1:6">
      <c r="A187" s="2">
        <v>1.85</v>
      </c>
      <c r="B187" s="5">
        <f t="shared" si="6"/>
        <v>0.45405405405405402</v>
      </c>
      <c r="C187" s="5">
        <f>'ELF-C&amp;K-2800V5'!$B$11</f>
        <v>0.73333333333333339</v>
      </c>
      <c r="D187" s="5">
        <f>'ELF-C&amp;K-2800V5'!$B$12</f>
        <v>0.84</v>
      </c>
      <c r="E187" s="2">
        <f t="shared" si="7"/>
        <v>0.22909090909090907</v>
      </c>
      <c r="F187" s="5">
        <f t="shared" si="8"/>
        <v>1.1454545454545453</v>
      </c>
    </row>
    <row r="188" spans="1:6">
      <c r="A188" s="2">
        <v>1.86</v>
      </c>
      <c r="B188" s="5">
        <f t="shared" si="6"/>
        <v>0.45161290322580638</v>
      </c>
      <c r="C188" s="5">
        <f>'ELF-C&amp;K-2800V5'!$B$11</f>
        <v>0.73333333333333339</v>
      </c>
      <c r="D188" s="5">
        <f>'ELF-C&amp;K-2800V5'!$B$12</f>
        <v>0.84</v>
      </c>
      <c r="E188" s="2">
        <f t="shared" si="7"/>
        <v>0.22909090909090907</v>
      </c>
      <c r="F188" s="5">
        <f t="shared" si="8"/>
        <v>1.1454545454545453</v>
      </c>
    </row>
    <row r="189" spans="1:6">
      <c r="A189" s="2">
        <v>1.87</v>
      </c>
      <c r="B189" s="5">
        <f t="shared" si="6"/>
        <v>0.44919786096256681</v>
      </c>
      <c r="C189" s="5">
        <f>'ELF-C&amp;K-2800V5'!$B$11</f>
        <v>0.73333333333333339</v>
      </c>
      <c r="D189" s="5">
        <f>'ELF-C&amp;K-2800V5'!$B$12</f>
        <v>0.84</v>
      </c>
      <c r="E189" s="2">
        <f t="shared" si="7"/>
        <v>0.22909090909090907</v>
      </c>
      <c r="F189" s="5">
        <f t="shared" si="8"/>
        <v>1.1454545454545453</v>
      </c>
    </row>
    <row r="190" spans="1:6">
      <c r="A190" s="2">
        <v>1.88</v>
      </c>
      <c r="B190" s="5">
        <f t="shared" si="6"/>
        <v>0.44680851063829791</v>
      </c>
      <c r="C190" s="5">
        <f>'ELF-C&amp;K-2800V5'!$B$11</f>
        <v>0.73333333333333339</v>
      </c>
      <c r="D190" s="5">
        <f>'ELF-C&amp;K-2800V5'!$B$12</f>
        <v>0.84</v>
      </c>
      <c r="E190" s="2">
        <f t="shared" si="7"/>
        <v>0.22909090909090907</v>
      </c>
      <c r="F190" s="5">
        <f t="shared" si="8"/>
        <v>1.1454545454545453</v>
      </c>
    </row>
    <row r="191" spans="1:6">
      <c r="A191" s="2">
        <v>1.89</v>
      </c>
      <c r="B191" s="5">
        <f t="shared" si="6"/>
        <v>0.44444444444444448</v>
      </c>
      <c r="C191" s="5">
        <f>'ELF-C&amp;K-2800V5'!$B$11</f>
        <v>0.73333333333333339</v>
      </c>
      <c r="D191" s="5">
        <f>'ELF-C&amp;K-2800V5'!$B$12</f>
        <v>0.84</v>
      </c>
      <c r="E191" s="2">
        <f t="shared" si="7"/>
        <v>0.22909090909090907</v>
      </c>
      <c r="F191" s="5">
        <f t="shared" si="8"/>
        <v>1.1454545454545453</v>
      </c>
    </row>
    <row r="192" spans="1:6">
      <c r="A192" s="2">
        <v>1.9</v>
      </c>
      <c r="B192" s="5">
        <f t="shared" si="6"/>
        <v>0.44210526315789472</v>
      </c>
      <c r="C192" s="5">
        <f>'ELF-C&amp;K-2800V5'!$B$11</f>
        <v>0.73333333333333339</v>
      </c>
      <c r="D192" s="5">
        <f>'ELF-C&amp;K-2800V5'!$B$12</f>
        <v>0.84</v>
      </c>
      <c r="E192" s="2">
        <f t="shared" si="7"/>
        <v>0.22909090909090907</v>
      </c>
      <c r="F192" s="5">
        <f t="shared" si="8"/>
        <v>1.1454545454545453</v>
      </c>
    </row>
    <row r="193" spans="1:6">
      <c r="A193" s="2">
        <v>1.91</v>
      </c>
      <c r="B193" s="5">
        <f t="shared" si="6"/>
        <v>0.43979057591623039</v>
      </c>
      <c r="C193" s="5">
        <f>'ELF-C&amp;K-2800V5'!$B$11</f>
        <v>0.73333333333333339</v>
      </c>
      <c r="D193" s="5">
        <f>'ELF-C&amp;K-2800V5'!$B$12</f>
        <v>0.84</v>
      </c>
      <c r="E193" s="2">
        <f t="shared" si="7"/>
        <v>0.22909090909090907</v>
      </c>
      <c r="F193" s="5">
        <f t="shared" si="8"/>
        <v>1.1454545454545453</v>
      </c>
    </row>
    <row r="194" spans="1:6">
      <c r="A194" s="2">
        <v>1.92</v>
      </c>
      <c r="B194" s="5">
        <f t="shared" si="6"/>
        <v>0.4375</v>
      </c>
      <c r="C194" s="5">
        <f>'ELF-C&amp;K-2800V5'!$B$11</f>
        <v>0.73333333333333339</v>
      </c>
      <c r="D194" s="5">
        <f>'ELF-C&amp;K-2800V5'!$B$12</f>
        <v>0.84</v>
      </c>
      <c r="E194" s="2">
        <f t="shared" si="7"/>
        <v>0.22909090909090907</v>
      </c>
      <c r="F194" s="5">
        <f t="shared" si="8"/>
        <v>1.1454545454545453</v>
      </c>
    </row>
    <row r="195" spans="1:6">
      <c r="A195" s="2">
        <v>1.93</v>
      </c>
      <c r="B195" s="5">
        <f t="shared" si="6"/>
        <v>0.43523316062176165</v>
      </c>
      <c r="C195" s="5">
        <f>'ELF-C&amp;K-2800V5'!$B$11</f>
        <v>0.73333333333333339</v>
      </c>
      <c r="D195" s="5">
        <f>'ELF-C&amp;K-2800V5'!$B$12</f>
        <v>0.84</v>
      </c>
      <c r="E195" s="2">
        <f t="shared" si="7"/>
        <v>0.22909090909090907</v>
      </c>
      <c r="F195" s="5">
        <f t="shared" si="8"/>
        <v>1.1454545454545453</v>
      </c>
    </row>
    <row r="196" spans="1:6">
      <c r="A196" s="2">
        <v>1.94</v>
      </c>
      <c r="B196" s="5">
        <f t="shared" ref="B196:B259" si="9">IF(AND(A196&gt;=0,A196&lt;E196),(C196*(0.4+(0.6*(A196/E196)))),IF(AND(A196&gt;=E196,A196&lt;=F196),C196,IF(AND(A196&gt;F196,A196&lt;=6),D196/A196,D196*(6/(A196^2)))))</f>
        <v>0.4329896907216495</v>
      </c>
      <c r="C196" s="5">
        <f>'ELF-C&amp;K-2800V5'!$B$11</f>
        <v>0.73333333333333339</v>
      </c>
      <c r="D196" s="5">
        <f>'ELF-C&amp;K-2800V5'!$B$12</f>
        <v>0.84</v>
      </c>
      <c r="E196" s="2">
        <f t="shared" ref="E196:E259" si="10">0.2*(D196/C196)</f>
        <v>0.22909090909090907</v>
      </c>
      <c r="F196" s="5">
        <f t="shared" ref="F196:F259" si="11">D196/C196</f>
        <v>1.1454545454545453</v>
      </c>
    </row>
    <row r="197" spans="1:6">
      <c r="A197" s="2">
        <v>1.95</v>
      </c>
      <c r="B197" s="5">
        <f t="shared" si="9"/>
        <v>0.43076923076923074</v>
      </c>
      <c r="C197" s="5">
        <f>'ELF-C&amp;K-2800V5'!$B$11</f>
        <v>0.73333333333333339</v>
      </c>
      <c r="D197" s="5">
        <f>'ELF-C&amp;K-2800V5'!$B$12</f>
        <v>0.84</v>
      </c>
      <c r="E197" s="2">
        <f t="shared" si="10"/>
        <v>0.22909090909090907</v>
      </c>
      <c r="F197" s="5">
        <f t="shared" si="11"/>
        <v>1.1454545454545453</v>
      </c>
    </row>
    <row r="198" spans="1:6">
      <c r="A198" s="2">
        <v>1.96</v>
      </c>
      <c r="B198" s="5">
        <f t="shared" si="9"/>
        <v>0.42857142857142855</v>
      </c>
      <c r="C198" s="5">
        <f>'ELF-C&amp;K-2800V5'!$B$11</f>
        <v>0.73333333333333339</v>
      </c>
      <c r="D198" s="5">
        <f>'ELF-C&amp;K-2800V5'!$B$12</f>
        <v>0.84</v>
      </c>
      <c r="E198" s="2">
        <f t="shared" si="10"/>
        <v>0.22909090909090907</v>
      </c>
      <c r="F198" s="5">
        <f t="shared" si="11"/>
        <v>1.1454545454545453</v>
      </c>
    </row>
    <row r="199" spans="1:6">
      <c r="A199" s="2">
        <v>1.97</v>
      </c>
      <c r="B199" s="5">
        <f t="shared" si="9"/>
        <v>0.42639593908629442</v>
      </c>
      <c r="C199" s="5">
        <f>'ELF-C&amp;K-2800V5'!$B$11</f>
        <v>0.73333333333333339</v>
      </c>
      <c r="D199" s="5">
        <f>'ELF-C&amp;K-2800V5'!$B$12</f>
        <v>0.84</v>
      </c>
      <c r="E199" s="2">
        <f t="shared" si="10"/>
        <v>0.22909090909090907</v>
      </c>
      <c r="F199" s="5">
        <f t="shared" si="11"/>
        <v>1.1454545454545453</v>
      </c>
    </row>
    <row r="200" spans="1:6">
      <c r="A200" s="2">
        <v>1.98</v>
      </c>
      <c r="B200" s="5">
        <f t="shared" si="9"/>
        <v>0.42424242424242425</v>
      </c>
      <c r="C200" s="5">
        <f>'ELF-C&amp;K-2800V5'!$B$11</f>
        <v>0.73333333333333339</v>
      </c>
      <c r="D200" s="5">
        <f>'ELF-C&amp;K-2800V5'!$B$12</f>
        <v>0.84</v>
      </c>
      <c r="E200" s="2">
        <f t="shared" si="10"/>
        <v>0.22909090909090907</v>
      </c>
      <c r="F200" s="5">
        <f t="shared" si="11"/>
        <v>1.1454545454545453</v>
      </c>
    </row>
    <row r="201" spans="1:6">
      <c r="A201" s="2">
        <v>1.99</v>
      </c>
      <c r="B201" s="5">
        <f t="shared" si="9"/>
        <v>0.42211055276381909</v>
      </c>
      <c r="C201" s="5">
        <f>'ELF-C&amp;K-2800V5'!$B$11</f>
        <v>0.73333333333333339</v>
      </c>
      <c r="D201" s="5">
        <f>'ELF-C&amp;K-2800V5'!$B$12</f>
        <v>0.84</v>
      </c>
      <c r="E201" s="2">
        <f t="shared" si="10"/>
        <v>0.22909090909090907</v>
      </c>
      <c r="F201" s="5">
        <f t="shared" si="11"/>
        <v>1.1454545454545453</v>
      </c>
    </row>
    <row r="202" spans="1:6">
      <c r="A202" s="2">
        <v>2</v>
      </c>
      <c r="B202" s="5">
        <f t="shared" si="9"/>
        <v>0.42</v>
      </c>
      <c r="C202" s="5">
        <f>'ELF-C&amp;K-2800V5'!$B$11</f>
        <v>0.73333333333333339</v>
      </c>
      <c r="D202" s="5">
        <f>'ELF-C&amp;K-2800V5'!$B$12</f>
        <v>0.84</v>
      </c>
      <c r="E202" s="2">
        <f t="shared" si="10"/>
        <v>0.22909090909090907</v>
      </c>
      <c r="F202" s="5">
        <f t="shared" si="11"/>
        <v>1.1454545454545453</v>
      </c>
    </row>
    <row r="203" spans="1:6">
      <c r="A203" s="2">
        <v>2.0099999999999998</v>
      </c>
      <c r="B203" s="5">
        <f t="shared" si="9"/>
        <v>0.41791044776119407</v>
      </c>
      <c r="C203" s="5">
        <f>'ELF-C&amp;K-2800V5'!$B$11</f>
        <v>0.73333333333333339</v>
      </c>
      <c r="D203" s="5">
        <f>'ELF-C&amp;K-2800V5'!$B$12</f>
        <v>0.84</v>
      </c>
      <c r="E203" s="2">
        <f t="shared" si="10"/>
        <v>0.22909090909090907</v>
      </c>
      <c r="F203" s="5">
        <f t="shared" si="11"/>
        <v>1.1454545454545453</v>
      </c>
    </row>
    <row r="204" spans="1:6">
      <c r="A204" s="2">
        <v>2.02</v>
      </c>
      <c r="B204" s="5">
        <f t="shared" si="9"/>
        <v>0.41584158415841582</v>
      </c>
      <c r="C204" s="5">
        <f>'ELF-C&amp;K-2800V5'!$B$11</f>
        <v>0.73333333333333339</v>
      </c>
      <c r="D204" s="5">
        <f>'ELF-C&amp;K-2800V5'!$B$12</f>
        <v>0.84</v>
      </c>
      <c r="E204" s="2">
        <f t="shared" si="10"/>
        <v>0.22909090909090907</v>
      </c>
      <c r="F204" s="5">
        <f t="shared" si="11"/>
        <v>1.1454545454545453</v>
      </c>
    </row>
    <row r="205" spans="1:6">
      <c r="A205" s="2">
        <v>2.0299999999999998</v>
      </c>
      <c r="B205" s="5">
        <f t="shared" si="9"/>
        <v>0.41379310344827591</v>
      </c>
      <c r="C205" s="5">
        <f>'ELF-C&amp;K-2800V5'!$B$11</f>
        <v>0.73333333333333339</v>
      </c>
      <c r="D205" s="5">
        <f>'ELF-C&amp;K-2800V5'!$B$12</f>
        <v>0.84</v>
      </c>
      <c r="E205" s="2">
        <f t="shared" si="10"/>
        <v>0.22909090909090907</v>
      </c>
      <c r="F205" s="5">
        <f t="shared" si="11"/>
        <v>1.1454545454545453</v>
      </c>
    </row>
    <row r="206" spans="1:6">
      <c r="A206" s="2">
        <v>2.04</v>
      </c>
      <c r="B206" s="5">
        <f t="shared" si="9"/>
        <v>0.41176470588235292</v>
      </c>
      <c r="C206" s="5">
        <f>'ELF-C&amp;K-2800V5'!$B$11</f>
        <v>0.73333333333333339</v>
      </c>
      <c r="D206" s="5">
        <f>'ELF-C&amp;K-2800V5'!$B$12</f>
        <v>0.84</v>
      </c>
      <c r="E206" s="2">
        <f t="shared" si="10"/>
        <v>0.22909090909090907</v>
      </c>
      <c r="F206" s="5">
        <f t="shared" si="11"/>
        <v>1.1454545454545453</v>
      </c>
    </row>
    <row r="207" spans="1:6">
      <c r="A207" s="2">
        <v>2.0499999999999998</v>
      </c>
      <c r="B207" s="5">
        <f t="shared" si="9"/>
        <v>0.40975609756097564</v>
      </c>
      <c r="C207" s="5">
        <f>'ELF-C&amp;K-2800V5'!$B$11</f>
        <v>0.73333333333333339</v>
      </c>
      <c r="D207" s="5">
        <f>'ELF-C&amp;K-2800V5'!$B$12</f>
        <v>0.84</v>
      </c>
      <c r="E207" s="2">
        <f t="shared" si="10"/>
        <v>0.22909090909090907</v>
      </c>
      <c r="F207" s="5">
        <f t="shared" si="11"/>
        <v>1.1454545454545453</v>
      </c>
    </row>
    <row r="208" spans="1:6">
      <c r="A208" s="2">
        <v>2.06</v>
      </c>
      <c r="B208" s="5">
        <f t="shared" si="9"/>
        <v>0.40776699029126212</v>
      </c>
      <c r="C208" s="5">
        <f>'ELF-C&amp;K-2800V5'!$B$11</f>
        <v>0.73333333333333339</v>
      </c>
      <c r="D208" s="5">
        <f>'ELF-C&amp;K-2800V5'!$B$12</f>
        <v>0.84</v>
      </c>
      <c r="E208" s="2">
        <f t="shared" si="10"/>
        <v>0.22909090909090907</v>
      </c>
      <c r="F208" s="5">
        <f t="shared" si="11"/>
        <v>1.1454545454545453</v>
      </c>
    </row>
    <row r="209" spans="1:6">
      <c r="A209" s="2">
        <v>2.0699999999999998</v>
      </c>
      <c r="B209" s="5">
        <f t="shared" si="9"/>
        <v>0.40579710144927539</v>
      </c>
      <c r="C209" s="5">
        <f>'ELF-C&amp;K-2800V5'!$B$11</f>
        <v>0.73333333333333339</v>
      </c>
      <c r="D209" s="5">
        <f>'ELF-C&amp;K-2800V5'!$B$12</f>
        <v>0.84</v>
      </c>
      <c r="E209" s="2">
        <f t="shared" si="10"/>
        <v>0.22909090909090907</v>
      </c>
      <c r="F209" s="5">
        <f t="shared" si="11"/>
        <v>1.1454545454545453</v>
      </c>
    </row>
    <row r="210" spans="1:6">
      <c r="A210" s="2">
        <v>2.08</v>
      </c>
      <c r="B210" s="5">
        <f t="shared" si="9"/>
        <v>0.4038461538461538</v>
      </c>
      <c r="C210" s="5">
        <f>'ELF-C&amp;K-2800V5'!$B$11</f>
        <v>0.73333333333333339</v>
      </c>
      <c r="D210" s="5">
        <f>'ELF-C&amp;K-2800V5'!$B$12</f>
        <v>0.84</v>
      </c>
      <c r="E210" s="2">
        <f t="shared" si="10"/>
        <v>0.22909090909090907</v>
      </c>
      <c r="F210" s="5">
        <f t="shared" si="11"/>
        <v>1.1454545454545453</v>
      </c>
    </row>
    <row r="211" spans="1:6">
      <c r="A211" s="2">
        <v>2.09</v>
      </c>
      <c r="B211" s="5">
        <f t="shared" si="9"/>
        <v>0.40191387559808611</v>
      </c>
      <c r="C211" s="5">
        <f>'ELF-C&amp;K-2800V5'!$B$11</f>
        <v>0.73333333333333339</v>
      </c>
      <c r="D211" s="5">
        <f>'ELF-C&amp;K-2800V5'!$B$12</f>
        <v>0.84</v>
      </c>
      <c r="E211" s="2">
        <f t="shared" si="10"/>
        <v>0.22909090909090907</v>
      </c>
      <c r="F211" s="5">
        <f t="shared" si="11"/>
        <v>1.1454545454545453</v>
      </c>
    </row>
    <row r="212" spans="1:6">
      <c r="A212" s="2">
        <v>2.1</v>
      </c>
      <c r="B212" s="5">
        <f t="shared" si="9"/>
        <v>0.39999999999999997</v>
      </c>
      <c r="C212" s="5">
        <f>'ELF-C&amp;K-2800V5'!$B$11</f>
        <v>0.73333333333333339</v>
      </c>
      <c r="D212" s="5">
        <f>'ELF-C&amp;K-2800V5'!$B$12</f>
        <v>0.84</v>
      </c>
      <c r="E212" s="2">
        <f t="shared" si="10"/>
        <v>0.22909090909090907</v>
      </c>
      <c r="F212" s="5">
        <f t="shared" si="11"/>
        <v>1.1454545454545453</v>
      </c>
    </row>
    <row r="213" spans="1:6">
      <c r="A213" s="2">
        <v>2.11</v>
      </c>
      <c r="B213" s="5">
        <f t="shared" si="9"/>
        <v>0.3981042654028436</v>
      </c>
      <c r="C213" s="5">
        <f>'ELF-C&amp;K-2800V5'!$B$11</f>
        <v>0.73333333333333339</v>
      </c>
      <c r="D213" s="5">
        <f>'ELF-C&amp;K-2800V5'!$B$12</f>
        <v>0.84</v>
      </c>
      <c r="E213" s="2">
        <f t="shared" si="10"/>
        <v>0.22909090909090907</v>
      </c>
      <c r="F213" s="5">
        <f t="shared" si="11"/>
        <v>1.1454545454545453</v>
      </c>
    </row>
    <row r="214" spans="1:6">
      <c r="A214" s="2">
        <v>2.12</v>
      </c>
      <c r="B214" s="5">
        <f t="shared" si="9"/>
        <v>0.39622641509433959</v>
      </c>
      <c r="C214" s="5">
        <f>'ELF-C&amp;K-2800V5'!$B$11</f>
        <v>0.73333333333333339</v>
      </c>
      <c r="D214" s="5">
        <f>'ELF-C&amp;K-2800V5'!$B$12</f>
        <v>0.84</v>
      </c>
      <c r="E214" s="2">
        <f t="shared" si="10"/>
        <v>0.22909090909090907</v>
      </c>
      <c r="F214" s="5">
        <f t="shared" si="11"/>
        <v>1.1454545454545453</v>
      </c>
    </row>
    <row r="215" spans="1:6">
      <c r="A215" s="2">
        <v>2.13</v>
      </c>
      <c r="B215" s="5">
        <f t="shared" si="9"/>
        <v>0.39436619718309862</v>
      </c>
      <c r="C215" s="5">
        <f>'ELF-C&amp;K-2800V5'!$B$11</f>
        <v>0.73333333333333339</v>
      </c>
      <c r="D215" s="5">
        <f>'ELF-C&amp;K-2800V5'!$B$12</f>
        <v>0.84</v>
      </c>
      <c r="E215" s="2">
        <f t="shared" si="10"/>
        <v>0.22909090909090907</v>
      </c>
      <c r="F215" s="5">
        <f t="shared" si="11"/>
        <v>1.1454545454545453</v>
      </c>
    </row>
    <row r="216" spans="1:6">
      <c r="A216" s="2">
        <v>2.14</v>
      </c>
      <c r="B216" s="5">
        <f t="shared" si="9"/>
        <v>0.3925233644859813</v>
      </c>
      <c r="C216" s="5">
        <f>'ELF-C&amp;K-2800V5'!$B$11</f>
        <v>0.73333333333333339</v>
      </c>
      <c r="D216" s="5">
        <f>'ELF-C&amp;K-2800V5'!$B$12</f>
        <v>0.84</v>
      </c>
      <c r="E216" s="2">
        <f t="shared" si="10"/>
        <v>0.22909090909090907</v>
      </c>
      <c r="F216" s="5">
        <f t="shared" si="11"/>
        <v>1.1454545454545453</v>
      </c>
    </row>
    <row r="217" spans="1:6">
      <c r="A217" s="2">
        <v>2.15</v>
      </c>
      <c r="B217" s="5">
        <f t="shared" si="9"/>
        <v>0.39069767441860465</v>
      </c>
      <c r="C217" s="5">
        <f>'ELF-C&amp;K-2800V5'!$B$11</f>
        <v>0.73333333333333339</v>
      </c>
      <c r="D217" s="5">
        <f>'ELF-C&amp;K-2800V5'!$B$12</f>
        <v>0.84</v>
      </c>
      <c r="E217" s="2">
        <f t="shared" si="10"/>
        <v>0.22909090909090907</v>
      </c>
      <c r="F217" s="5">
        <f t="shared" si="11"/>
        <v>1.1454545454545453</v>
      </c>
    </row>
    <row r="218" spans="1:6">
      <c r="A218" s="2">
        <v>2.16</v>
      </c>
      <c r="B218" s="5">
        <f t="shared" si="9"/>
        <v>0.38888888888888884</v>
      </c>
      <c r="C218" s="5">
        <f>'ELF-C&amp;K-2800V5'!$B$11</f>
        <v>0.73333333333333339</v>
      </c>
      <c r="D218" s="5">
        <f>'ELF-C&amp;K-2800V5'!$B$12</f>
        <v>0.84</v>
      </c>
      <c r="E218" s="2">
        <f t="shared" si="10"/>
        <v>0.22909090909090907</v>
      </c>
      <c r="F218" s="5">
        <f t="shared" si="11"/>
        <v>1.1454545454545453</v>
      </c>
    </row>
    <row r="219" spans="1:6">
      <c r="A219" s="2">
        <v>2.17</v>
      </c>
      <c r="B219" s="5">
        <f t="shared" si="9"/>
        <v>0.38709677419354838</v>
      </c>
      <c r="C219" s="5">
        <f>'ELF-C&amp;K-2800V5'!$B$11</f>
        <v>0.73333333333333339</v>
      </c>
      <c r="D219" s="5">
        <f>'ELF-C&amp;K-2800V5'!$B$12</f>
        <v>0.84</v>
      </c>
      <c r="E219" s="2">
        <f t="shared" si="10"/>
        <v>0.22909090909090907</v>
      </c>
      <c r="F219" s="5">
        <f t="shared" si="11"/>
        <v>1.1454545454545453</v>
      </c>
    </row>
    <row r="220" spans="1:6">
      <c r="A220" s="2">
        <v>2.1800000000000002</v>
      </c>
      <c r="B220" s="5">
        <f t="shared" si="9"/>
        <v>0.38532110091743116</v>
      </c>
      <c r="C220" s="5">
        <f>'ELF-C&amp;K-2800V5'!$B$11</f>
        <v>0.73333333333333339</v>
      </c>
      <c r="D220" s="5">
        <f>'ELF-C&amp;K-2800V5'!$B$12</f>
        <v>0.84</v>
      </c>
      <c r="E220" s="2">
        <f t="shared" si="10"/>
        <v>0.22909090909090907</v>
      </c>
      <c r="F220" s="5">
        <f t="shared" si="11"/>
        <v>1.1454545454545453</v>
      </c>
    </row>
    <row r="221" spans="1:6">
      <c r="A221" s="2">
        <v>2.19</v>
      </c>
      <c r="B221" s="5">
        <f t="shared" si="9"/>
        <v>0.38356164383561642</v>
      </c>
      <c r="C221" s="5">
        <f>'ELF-C&amp;K-2800V5'!$B$11</f>
        <v>0.73333333333333339</v>
      </c>
      <c r="D221" s="5">
        <f>'ELF-C&amp;K-2800V5'!$B$12</f>
        <v>0.84</v>
      </c>
      <c r="E221" s="2">
        <f t="shared" si="10"/>
        <v>0.22909090909090907</v>
      </c>
      <c r="F221" s="5">
        <f t="shared" si="11"/>
        <v>1.1454545454545453</v>
      </c>
    </row>
    <row r="222" spans="1:6">
      <c r="A222" s="2">
        <v>2.2000000000000002</v>
      </c>
      <c r="B222" s="5">
        <f t="shared" si="9"/>
        <v>0.38181818181818178</v>
      </c>
      <c r="C222" s="5">
        <f>'ELF-C&amp;K-2800V5'!$B$11</f>
        <v>0.73333333333333339</v>
      </c>
      <c r="D222" s="5">
        <f>'ELF-C&amp;K-2800V5'!$B$12</f>
        <v>0.84</v>
      </c>
      <c r="E222" s="2">
        <f t="shared" si="10"/>
        <v>0.22909090909090907</v>
      </c>
      <c r="F222" s="5">
        <f t="shared" si="11"/>
        <v>1.1454545454545453</v>
      </c>
    </row>
    <row r="223" spans="1:6">
      <c r="A223" s="2">
        <v>2.21</v>
      </c>
      <c r="B223" s="5">
        <f t="shared" si="9"/>
        <v>0.38009049773755654</v>
      </c>
      <c r="C223" s="5">
        <f>'ELF-C&amp;K-2800V5'!$B$11</f>
        <v>0.73333333333333339</v>
      </c>
      <c r="D223" s="5">
        <f>'ELF-C&amp;K-2800V5'!$B$12</f>
        <v>0.84</v>
      </c>
      <c r="E223" s="2">
        <f t="shared" si="10"/>
        <v>0.22909090909090907</v>
      </c>
      <c r="F223" s="5">
        <f t="shared" si="11"/>
        <v>1.1454545454545453</v>
      </c>
    </row>
    <row r="224" spans="1:6">
      <c r="A224" s="2">
        <v>2.2200000000000002</v>
      </c>
      <c r="B224" s="5">
        <f t="shared" si="9"/>
        <v>0.37837837837837834</v>
      </c>
      <c r="C224" s="5">
        <f>'ELF-C&amp;K-2800V5'!$B$11</f>
        <v>0.73333333333333339</v>
      </c>
      <c r="D224" s="5">
        <f>'ELF-C&amp;K-2800V5'!$B$12</f>
        <v>0.84</v>
      </c>
      <c r="E224" s="2">
        <f t="shared" si="10"/>
        <v>0.22909090909090907</v>
      </c>
      <c r="F224" s="5">
        <f t="shared" si="11"/>
        <v>1.1454545454545453</v>
      </c>
    </row>
    <row r="225" spans="1:6">
      <c r="A225" s="2">
        <v>2.23</v>
      </c>
      <c r="B225" s="5">
        <f t="shared" si="9"/>
        <v>0.37668161434977576</v>
      </c>
      <c r="C225" s="5">
        <f>'ELF-C&amp;K-2800V5'!$B$11</f>
        <v>0.73333333333333339</v>
      </c>
      <c r="D225" s="5">
        <f>'ELF-C&amp;K-2800V5'!$B$12</f>
        <v>0.84</v>
      </c>
      <c r="E225" s="2">
        <f t="shared" si="10"/>
        <v>0.22909090909090907</v>
      </c>
      <c r="F225" s="5">
        <f t="shared" si="11"/>
        <v>1.1454545454545453</v>
      </c>
    </row>
    <row r="226" spans="1:6">
      <c r="A226" s="2">
        <v>2.2400000000000002</v>
      </c>
      <c r="B226" s="5">
        <f t="shared" si="9"/>
        <v>0.37499999999999994</v>
      </c>
      <c r="C226" s="5">
        <f>'ELF-C&amp;K-2800V5'!$B$11</f>
        <v>0.73333333333333339</v>
      </c>
      <c r="D226" s="5">
        <f>'ELF-C&amp;K-2800V5'!$B$12</f>
        <v>0.84</v>
      </c>
      <c r="E226" s="2">
        <f t="shared" si="10"/>
        <v>0.22909090909090907</v>
      </c>
      <c r="F226" s="5">
        <f t="shared" si="11"/>
        <v>1.1454545454545453</v>
      </c>
    </row>
    <row r="227" spans="1:6">
      <c r="A227" s="2">
        <v>2.25</v>
      </c>
      <c r="B227" s="5">
        <f t="shared" si="9"/>
        <v>0.37333333333333329</v>
      </c>
      <c r="C227" s="5">
        <f>'ELF-C&amp;K-2800V5'!$B$11</f>
        <v>0.73333333333333339</v>
      </c>
      <c r="D227" s="5">
        <f>'ELF-C&amp;K-2800V5'!$B$12</f>
        <v>0.84</v>
      </c>
      <c r="E227" s="2">
        <f t="shared" si="10"/>
        <v>0.22909090909090907</v>
      </c>
      <c r="F227" s="5">
        <f t="shared" si="11"/>
        <v>1.1454545454545453</v>
      </c>
    </row>
    <row r="228" spans="1:6">
      <c r="A228" s="2">
        <v>2.2599999999999998</v>
      </c>
      <c r="B228" s="5">
        <f t="shared" si="9"/>
        <v>0.37168141592920356</v>
      </c>
      <c r="C228" s="5">
        <f>'ELF-C&amp;K-2800V5'!$B$11</f>
        <v>0.73333333333333339</v>
      </c>
      <c r="D228" s="5">
        <f>'ELF-C&amp;K-2800V5'!$B$12</f>
        <v>0.84</v>
      </c>
      <c r="E228" s="2">
        <f t="shared" si="10"/>
        <v>0.22909090909090907</v>
      </c>
      <c r="F228" s="5">
        <f t="shared" si="11"/>
        <v>1.1454545454545453</v>
      </c>
    </row>
    <row r="229" spans="1:6">
      <c r="A229" s="2">
        <v>2.27</v>
      </c>
      <c r="B229" s="5">
        <f t="shared" si="9"/>
        <v>0.37004405286343611</v>
      </c>
      <c r="C229" s="5">
        <f>'ELF-C&amp;K-2800V5'!$B$11</f>
        <v>0.73333333333333339</v>
      </c>
      <c r="D229" s="5">
        <f>'ELF-C&amp;K-2800V5'!$B$12</f>
        <v>0.84</v>
      </c>
      <c r="E229" s="2">
        <f t="shared" si="10"/>
        <v>0.22909090909090907</v>
      </c>
      <c r="F229" s="5">
        <f t="shared" si="11"/>
        <v>1.1454545454545453</v>
      </c>
    </row>
    <row r="230" spans="1:6">
      <c r="A230" s="2">
        <v>2.2799999999999998</v>
      </c>
      <c r="B230" s="5">
        <f t="shared" si="9"/>
        <v>0.36842105263157898</v>
      </c>
      <c r="C230" s="5">
        <f>'ELF-C&amp;K-2800V5'!$B$11</f>
        <v>0.73333333333333339</v>
      </c>
      <c r="D230" s="5">
        <f>'ELF-C&amp;K-2800V5'!$B$12</f>
        <v>0.84</v>
      </c>
      <c r="E230" s="2">
        <f t="shared" si="10"/>
        <v>0.22909090909090907</v>
      </c>
      <c r="F230" s="5">
        <f t="shared" si="11"/>
        <v>1.1454545454545453</v>
      </c>
    </row>
    <row r="231" spans="1:6">
      <c r="A231" s="2">
        <v>2.29</v>
      </c>
      <c r="B231" s="5">
        <f t="shared" si="9"/>
        <v>0.36681222707423577</v>
      </c>
      <c r="C231" s="5">
        <f>'ELF-C&amp;K-2800V5'!$B$11</f>
        <v>0.73333333333333339</v>
      </c>
      <c r="D231" s="5">
        <f>'ELF-C&amp;K-2800V5'!$B$12</f>
        <v>0.84</v>
      </c>
      <c r="E231" s="2">
        <f t="shared" si="10"/>
        <v>0.22909090909090907</v>
      </c>
      <c r="F231" s="5">
        <f t="shared" si="11"/>
        <v>1.1454545454545453</v>
      </c>
    </row>
    <row r="232" spans="1:6">
      <c r="A232" s="2">
        <v>2.2999999999999998</v>
      </c>
      <c r="B232" s="5">
        <f t="shared" si="9"/>
        <v>0.36521739130434783</v>
      </c>
      <c r="C232" s="5">
        <f>'ELF-C&amp;K-2800V5'!$B$11</f>
        <v>0.73333333333333339</v>
      </c>
      <c r="D232" s="5">
        <f>'ELF-C&amp;K-2800V5'!$B$12</f>
        <v>0.84</v>
      </c>
      <c r="E232" s="2">
        <f t="shared" si="10"/>
        <v>0.22909090909090907</v>
      </c>
      <c r="F232" s="5">
        <f t="shared" si="11"/>
        <v>1.1454545454545453</v>
      </c>
    </row>
    <row r="233" spans="1:6">
      <c r="A233" s="2">
        <v>2.31</v>
      </c>
      <c r="B233" s="5">
        <f t="shared" si="9"/>
        <v>0.36363636363636359</v>
      </c>
      <c r="C233" s="5">
        <f>'ELF-C&amp;K-2800V5'!$B$11</f>
        <v>0.73333333333333339</v>
      </c>
      <c r="D233" s="5">
        <f>'ELF-C&amp;K-2800V5'!$B$12</f>
        <v>0.84</v>
      </c>
      <c r="E233" s="2">
        <f t="shared" si="10"/>
        <v>0.22909090909090907</v>
      </c>
      <c r="F233" s="5">
        <f t="shared" si="11"/>
        <v>1.1454545454545453</v>
      </c>
    </row>
    <row r="234" spans="1:6">
      <c r="A234" s="2">
        <v>2.3199999999999998</v>
      </c>
      <c r="B234" s="5">
        <f t="shared" si="9"/>
        <v>0.36206896551724138</v>
      </c>
      <c r="C234" s="5">
        <f>'ELF-C&amp;K-2800V5'!$B$11</f>
        <v>0.73333333333333339</v>
      </c>
      <c r="D234" s="5">
        <f>'ELF-C&amp;K-2800V5'!$B$12</f>
        <v>0.84</v>
      </c>
      <c r="E234" s="2">
        <f t="shared" si="10"/>
        <v>0.22909090909090907</v>
      </c>
      <c r="F234" s="5">
        <f t="shared" si="11"/>
        <v>1.1454545454545453</v>
      </c>
    </row>
    <row r="235" spans="1:6">
      <c r="A235" s="2">
        <v>2.33</v>
      </c>
      <c r="B235" s="5">
        <f t="shared" si="9"/>
        <v>0.36051502145922742</v>
      </c>
      <c r="C235" s="5">
        <f>'ELF-C&amp;K-2800V5'!$B$11</f>
        <v>0.73333333333333339</v>
      </c>
      <c r="D235" s="5">
        <f>'ELF-C&amp;K-2800V5'!$B$12</f>
        <v>0.84</v>
      </c>
      <c r="E235" s="2">
        <f t="shared" si="10"/>
        <v>0.22909090909090907</v>
      </c>
      <c r="F235" s="5">
        <f t="shared" si="11"/>
        <v>1.1454545454545453</v>
      </c>
    </row>
    <row r="236" spans="1:6">
      <c r="A236" s="2">
        <v>2.34</v>
      </c>
      <c r="B236" s="5">
        <f t="shared" si="9"/>
        <v>0.35897435897435898</v>
      </c>
      <c r="C236" s="5">
        <f>'ELF-C&amp;K-2800V5'!$B$11</f>
        <v>0.73333333333333339</v>
      </c>
      <c r="D236" s="5">
        <f>'ELF-C&amp;K-2800V5'!$B$12</f>
        <v>0.84</v>
      </c>
      <c r="E236" s="2">
        <f t="shared" si="10"/>
        <v>0.22909090909090907</v>
      </c>
      <c r="F236" s="5">
        <f t="shared" si="11"/>
        <v>1.1454545454545453</v>
      </c>
    </row>
    <row r="237" spans="1:6">
      <c r="A237" s="2">
        <v>2.35</v>
      </c>
      <c r="B237" s="5">
        <f t="shared" si="9"/>
        <v>0.35744680851063826</v>
      </c>
      <c r="C237" s="5">
        <f>'ELF-C&amp;K-2800V5'!$B$11</f>
        <v>0.73333333333333339</v>
      </c>
      <c r="D237" s="5">
        <f>'ELF-C&amp;K-2800V5'!$B$12</f>
        <v>0.84</v>
      </c>
      <c r="E237" s="2">
        <f t="shared" si="10"/>
        <v>0.22909090909090907</v>
      </c>
      <c r="F237" s="5">
        <f t="shared" si="11"/>
        <v>1.1454545454545453</v>
      </c>
    </row>
    <row r="238" spans="1:6">
      <c r="A238" s="2">
        <v>2.36</v>
      </c>
      <c r="B238" s="5">
        <f t="shared" si="9"/>
        <v>0.3559322033898305</v>
      </c>
      <c r="C238" s="5">
        <f>'ELF-C&amp;K-2800V5'!$B$11</f>
        <v>0.73333333333333339</v>
      </c>
      <c r="D238" s="5">
        <f>'ELF-C&amp;K-2800V5'!$B$12</f>
        <v>0.84</v>
      </c>
      <c r="E238" s="2">
        <f t="shared" si="10"/>
        <v>0.22909090909090907</v>
      </c>
      <c r="F238" s="5">
        <f t="shared" si="11"/>
        <v>1.1454545454545453</v>
      </c>
    </row>
    <row r="239" spans="1:6">
      <c r="A239" s="2">
        <v>2.37</v>
      </c>
      <c r="B239" s="5">
        <f t="shared" si="9"/>
        <v>0.35443037974683539</v>
      </c>
      <c r="C239" s="5">
        <f>'ELF-C&amp;K-2800V5'!$B$11</f>
        <v>0.73333333333333339</v>
      </c>
      <c r="D239" s="5">
        <f>'ELF-C&amp;K-2800V5'!$B$12</f>
        <v>0.84</v>
      </c>
      <c r="E239" s="2">
        <f t="shared" si="10"/>
        <v>0.22909090909090907</v>
      </c>
      <c r="F239" s="5">
        <f t="shared" si="11"/>
        <v>1.1454545454545453</v>
      </c>
    </row>
    <row r="240" spans="1:6">
      <c r="A240" s="2">
        <v>2.38</v>
      </c>
      <c r="B240" s="5">
        <f t="shared" si="9"/>
        <v>0.35294117647058826</v>
      </c>
      <c r="C240" s="5">
        <f>'ELF-C&amp;K-2800V5'!$B$11</f>
        <v>0.73333333333333339</v>
      </c>
      <c r="D240" s="5">
        <f>'ELF-C&amp;K-2800V5'!$B$12</f>
        <v>0.84</v>
      </c>
      <c r="E240" s="2">
        <f t="shared" si="10"/>
        <v>0.22909090909090907</v>
      </c>
      <c r="F240" s="5">
        <f t="shared" si="11"/>
        <v>1.1454545454545453</v>
      </c>
    </row>
    <row r="241" spans="1:6">
      <c r="A241" s="2">
        <v>2.39</v>
      </c>
      <c r="B241" s="5">
        <f t="shared" si="9"/>
        <v>0.35146443514644349</v>
      </c>
      <c r="C241" s="5">
        <f>'ELF-C&amp;K-2800V5'!$B$11</f>
        <v>0.73333333333333339</v>
      </c>
      <c r="D241" s="5">
        <f>'ELF-C&amp;K-2800V5'!$B$12</f>
        <v>0.84</v>
      </c>
      <c r="E241" s="2">
        <f t="shared" si="10"/>
        <v>0.22909090909090907</v>
      </c>
      <c r="F241" s="5">
        <f t="shared" si="11"/>
        <v>1.1454545454545453</v>
      </c>
    </row>
    <row r="242" spans="1:6">
      <c r="A242" s="2">
        <v>2.4</v>
      </c>
      <c r="B242" s="5">
        <f t="shared" si="9"/>
        <v>0.35</v>
      </c>
      <c r="C242" s="5">
        <f>'ELF-C&amp;K-2800V5'!$B$11</f>
        <v>0.73333333333333339</v>
      </c>
      <c r="D242" s="5">
        <f>'ELF-C&amp;K-2800V5'!$B$12</f>
        <v>0.84</v>
      </c>
      <c r="E242" s="2">
        <f t="shared" si="10"/>
        <v>0.22909090909090907</v>
      </c>
      <c r="F242" s="5">
        <f t="shared" si="11"/>
        <v>1.1454545454545453</v>
      </c>
    </row>
    <row r="243" spans="1:6">
      <c r="A243" s="2">
        <v>2.41</v>
      </c>
      <c r="B243" s="5">
        <f t="shared" si="9"/>
        <v>0.34854771784232363</v>
      </c>
      <c r="C243" s="5">
        <f>'ELF-C&amp;K-2800V5'!$B$11</f>
        <v>0.73333333333333339</v>
      </c>
      <c r="D243" s="5">
        <f>'ELF-C&amp;K-2800V5'!$B$12</f>
        <v>0.84</v>
      </c>
      <c r="E243" s="2">
        <f t="shared" si="10"/>
        <v>0.22909090909090907</v>
      </c>
      <c r="F243" s="5">
        <f t="shared" si="11"/>
        <v>1.1454545454545453</v>
      </c>
    </row>
    <row r="244" spans="1:6">
      <c r="A244" s="2">
        <v>2.42</v>
      </c>
      <c r="B244" s="5">
        <f t="shared" si="9"/>
        <v>0.34710743801652894</v>
      </c>
      <c r="C244" s="5">
        <f>'ELF-C&amp;K-2800V5'!$B$11</f>
        <v>0.73333333333333339</v>
      </c>
      <c r="D244" s="5">
        <f>'ELF-C&amp;K-2800V5'!$B$12</f>
        <v>0.84</v>
      </c>
      <c r="E244" s="2">
        <f t="shared" si="10"/>
        <v>0.22909090909090907</v>
      </c>
      <c r="F244" s="5">
        <f t="shared" si="11"/>
        <v>1.1454545454545453</v>
      </c>
    </row>
    <row r="245" spans="1:6">
      <c r="A245" s="2">
        <v>2.4300000000000002</v>
      </c>
      <c r="B245" s="5">
        <f t="shared" si="9"/>
        <v>0.34567901234567899</v>
      </c>
      <c r="C245" s="5">
        <f>'ELF-C&amp;K-2800V5'!$B$11</f>
        <v>0.73333333333333339</v>
      </c>
      <c r="D245" s="5">
        <f>'ELF-C&amp;K-2800V5'!$B$12</f>
        <v>0.84</v>
      </c>
      <c r="E245" s="2">
        <f t="shared" si="10"/>
        <v>0.22909090909090907</v>
      </c>
      <c r="F245" s="5">
        <f t="shared" si="11"/>
        <v>1.1454545454545453</v>
      </c>
    </row>
    <row r="246" spans="1:6">
      <c r="A246" s="2">
        <v>2.44</v>
      </c>
      <c r="B246" s="5">
        <f t="shared" si="9"/>
        <v>0.34426229508196721</v>
      </c>
      <c r="C246" s="5">
        <f>'ELF-C&amp;K-2800V5'!$B$11</f>
        <v>0.73333333333333339</v>
      </c>
      <c r="D246" s="5">
        <f>'ELF-C&amp;K-2800V5'!$B$12</f>
        <v>0.84</v>
      </c>
      <c r="E246" s="2">
        <f t="shared" si="10"/>
        <v>0.22909090909090907</v>
      </c>
      <c r="F246" s="5">
        <f t="shared" si="11"/>
        <v>1.1454545454545453</v>
      </c>
    </row>
    <row r="247" spans="1:6">
      <c r="A247" s="2">
        <v>2.4500000000000002</v>
      </c>
      <c r="B247" s="5">
        <f t="shared" si="9"/>
        <v>0.3428571428571428</v>
      </c>
      <c r="C247" s="5">
        <f>'ELF-C&amp;K-2800V5'!$B$11</f>
        <v>0.73333333333333339</v>
      </c>
      <c r="D247" s="5">
        <f>'ELF-C&amp;K-2800V5'!$B$12</f>
        <v>0.84</v>
      </c>
      <c r="E247" s="2">
        <f t="shared" si="10"/>
        <v>0.22909090909090907</v>
      </c>
      <c r="F247" s="5">
        <f t="shared" si="11"/>
        <v>1.1454545454545453</v>
      </c>
    </row>
    <row r="248" spans="1:6">
      <c r="A248" s="2">
        <v>2.46</v>
      </c>
      <c r="B248" s="5">
        <f t="shared" si="9"/>
        <v>0.34146341463414631</v>
      </c>
      <c r="C248" s="5">
        <f>'ELF-C&amp;K-2800V5'!$B$11</f>
        <v>0.73333333333333339</v>
      </c>
      <c r="D248" s="5">
        <f>'ELF-C&amp;K-2800V5'!$B$12</f>
        <v>0.84</v>
      </c>
      <c r="E248" s="2">
        <f t="shared" si="10"/>
        <v>0.22909090909090907</v>
      </c>
      <c r="F248" s="5">
        <f t="shared" si="11"/>
        <v>1.1454545454545453</v>
      </c>
    </row>
    <row r="249" spans="1:6">
      <c r="A249" s="2">
        <v>2.4700000000000002</v>
      </c>
      <c r="B249" s="5">
        <f t="shared" si="9"/>
        <v>0.34008097165991896</v>
      </c>
      <c r="C249" s="5">
        <f>'ELF-C&amp;K-2800V5'!$B$11</f>
        <v>0.73333333333333339</v>
      </c>
      <c r="D249" s="5">
        <f>'ELF-C&amp;K-2800V5'!$B$12</f>
        <v>0.84</v>
      </c>
      <c r="E249" s="2">
        <f t="shared" si="10"/>
        <v>0.22909090909090907</v>
      </c>
      <c r="F249" s="5">
        <f t="shared" si="11"/>
        <v>1.1454545454545453</v>
      </c>
    </row>
    <row r="250" spans="1:6">
      <c r="A250" s="2">
        <v>2.48</v>
      </c>
      <c r="B250" s="5">
        <f t="shared" si="9"/>
        <v>0.33870967741935482</v>
      </c>
      <c r="C250" s="5">
        <f>'ELF-C&amp;K-2800V5'!$B$11</f>
        <v>0.73333333333333339</v>
      </c>
      <c r="D250" s="5">
        <f>'ELF-C&amp;K-2800V5'!$B$12</f>
        <v>0.84</v>
      </c>
      <c r="E250" s="2">
        <f t="shared" si="10"/>
        <v>0.22909090909090907</v>
      </c>
      <c r="F250" s="5">
        <f t="shared" si="11"/>
        <v>1.1454545454545453</v>
      </c>
    </row>
    <row r="251" spans="1:6">
      <c r="A251" s="2">
        <v>2.4900000000000002</v>
      </c>
      <c r="B251" s="5">
        <f t="shared" si="9"/>
        <v>0.33734939759036142</v>
      </c>
      <c r="C251" s="5">
        <f>'ELF-C&amp;K-2800V5'!$B$11</f>
        <v>0.73333333333333339</v>
      </c>
      <c r="D251" s="5">
        <f>'ELF-C&amp;K-2800V5'!$B$12</f>
        <v>0.84</v>
      </c>
      <c r="E251" s="2">
        <f t="shared" si="10"/>
        <v>0.22909090909090907</v>
      </c>
      <c r="F251" s="5">
        <f t="shared" si="11"/>
        <v>1.1454545454545453</v>
      </c>
    </row>
    <row r="252" spans="1:6">
      <c r="A252" s="2">
        <v>2.5</v>
      </c>
      <c r="B252" s="5">
        <f t="shared" si="9"/>
        <v>0.33599999999999997</v>
      </c>
      <c r="C252" s="5">
        <f>'ELF-C&amp;K-2800V5'!$B$11</f>
        <v>0.73333333333333339</v>
      </c>
      <c r="D252" s="5">
        <f>'ELF-C&amp;K-2800V5'!$B$12</f>
        <v>0.84</v>
      </c>
      <c r="E252" s="2">
        <f t="shared" si="10"/>
        <v>0.22909090909090907</v>
      </c>
      <c r="F252" s="5">
        <f t="shared" si="11"/>
        <v>1.1454545454545453</v>
      </c>
    </row>
    <row r="253" spans="1:6">
      <c r="A253" s="2">
        <v>2.5099999999999998</v>
      </c>
      <c r="B253" s="5">
        <f t="shared" si="9"/>
        <v>0.33466135458167334</v>
      </c>
      <c r="C253" s="5">
        <f>'ELF-C&amp;K-2800V5'!$B$11</f>
        <v>0.73333333333333339</v>
      </c>
      <c r="D253" s="5">
        <f>'ELF-C&amp;K-2800V5'!$B$12</f>
        <v>0.84</v>
      </c>
      <c r="E253" s="2">
        <f t="shared" si="10"/>
        <v>0.22909090909090907</v>
      </c>
      <c r="F253" s="5">
        <f t="shared" si="11"/>
        <v>1.1454545454545453</v>
      </c>
    </row>
    <row r="254" spans="1:6">
      <c r="A254" s="2">
        <v>2.52</v>
      </c>
      <c r="B254" s="5">
        <f t="shared" si="9"/>
        <v>0.33333333333333331</v>
      </c>
      <c r="C254" s="5">
        <f>'ELF-C&amp;K-2800V5'!$B$11</f>
        <v>0.73333333333333339</v>
      </c>
      <c r="D254" s="5">
        <f>'ELF-C&amp;K-2800V5'!$B$12</f>
        <v>0.84</v>
      </c>
      <c r="E254" s="2">
        <f t="shared" si="10"/>
        <v>0.22909090909090907</v>
      </c>
      <c r="F254" s="5">
        <f t="shared" si="11"/>
        <v>1.1454545454545453</v>
      </c>
    </row>
    <row r="255" spans="1:6">
      <c r="A255" s="2">
        <v>2.5299999999999998</v>
      </c>
      <c r="B255" s="5">
        <f t="shared" si="9"/>
        <v>0.33201581027667987</v>
      </c>
      <c r="C255" s="5">
        <f>'ELF-C&amp;K-2800V5'!$B$11</f>
        <v>0.73333333333333339</v>
      </c>
      <c r="D255" s="5">
        <f>'ELF-C&amp;K-2800V5'!$B$12</f>
        <v>0.84</v>
      </c>
      <c r="E255" s="2">
        <f t="shared" si="10"/>
        <v>0.22909090909090907</v>
      </c>
      <c r="F255" s="5">
        <f t="shared" si="11"/>
        <v>1.1454545454545453</v>
      </c>
    </row>
    <row r="256" spans="1:6">
      <c r="A256" s="2">
        <v>2.54</v>
      </c>
      <c r="B256" s="5">
        <f t="shared" si="9"/>
        <v>0.3307086614173228</v>
      </c>
      <c r="C256" s="5">
        <f>'ELF-C&amp;K-2800V5'!$B$11</f>
        <v>0.73333333333333339</v>
      </c>
      <c r="D256" s="5">
        <f>'ELF-C&amp;K-2800V5'!$B$12</f>
        <v>0.84</v>
      </c>
      <c r="E256" s="2">
        <f t="shared" si="10"/>
        <v>0.22909090909090907</v>
      </c>
      <c r="F256" s="5">
        <f t="shared" si="11"/>
        <v>1.1454545454545453</v>
      </c>
    </row>
    <row r="257" spans="1:6">
      <c r="A257" s="2">
        <v>2.5499999999999998</v>
      </c>
      <c r="B257" s="5">
        <f t="shared" si="9"/>
        <v>0.32941176470588235</v>
      </c>
      <c r="C257" s="5">
        <f>'ELF-C&amp;K-2800V5'!$B$11</f>
        <v>0.73333333333333339</v>
      </c>
      <c r="D257" s="5">
        <f>'ELF-C&amp;K-2800V5'!$B$12</f>
        <v>0.84</v>
      </c>
      <c r="E257" s="2">
        <f t="shared" si="10"/>
        <v>0.22909090909090907</v>
      </c>
      <c r="F257" s="5">
        <f t="shared" si="11"/>
        <v>1.1454545454545453</v>
      </c>
    </row>
    <row r="258" spans="1:6">
      <c r="A258" s="2">
        <v>2.56</v>
      </c>
      <c r="B258" s="5">
        <f t="shared" si="9"/>
        <v>0.328125</v>
      </c>
      <c r="C258" s="5">
        <f>'ELF-C&amp;K-2800V5'!$B$11</f>
        <v>0.73333333333333339</v>
      </c>
      <c r="D258" s="5">
        <f>'ELF-C&amp;K-2800V5'!$B$12</f>
        <v>0.84</v>
      </c>
      <c r="E258" s="2">
        <f t="shared" si="10"/>
        <v>0.22909090909090907</v>
      </c>
      <c r="F258" s="5">
        <f t="shared" si="11"/>
        <v>1.1454545454545453</v>
      </c>
    </row>
    <row r="259" spans="1:6">
      <c r="A259" s="2">
        <v>2.57</v>
      </c>
      <c r="B259" s="5">
        <f t="shared" si="9"/>
        <v>0.32684824902723736</v>
      </c>
      <c r="C259" s="5">
        <f>'ELF-C&amp;K-2800V5'!$B$11</f>
        <v>0.73333333333333339</v>
      </c>
      <c r="D259" s="5">
        <f>'ELF-C&amp;K-2800V5'!$B$12</f>
        <v>0.84</v>
      </c>
      <c r="E259" s="2">
        <f t="shared" si="10"/>
        <v>0.22909090909090907</v>
      </c>
      <c r="F259" s="5">
        <f t="shared" si="11"/>
        <v>1.1454545454545453</v>
      </c>
    </row>
    <row r="260" spans="1:6">
      <c r="A260" s="2">
        <v>2.58</v>
      </c>
      <c r="B260" s="5">
        <f t="shared" ref="B260:B323" si="12">IF(AND(A260&gt;=0,A260&lt;E260),(C260*(0.4+(0.6*(A260/E260)))),IF(AND(A260&gt;=E260,A260&lt;=F260),C260,IF(AND(A260&gt;F260,A260&lt;=6),D260/A260,D260*(6/(A260^2)))))</f>
        <v>0.32558139534883718</v>
      </c>
      <c r="C260" s="5">
        <f>'ELF-C&amp;K-2800V5'!$B$11</f>
        <v>0.73333333333333339</v>
      </c>
      <c r="D260" s="5">
        <f>'ELF-C&amp;K-2800V5'!$B$12</f>
        <v>0.84</v>
      </c>
      <c r="E260" s="2">
        <f t="shared" ref="E260:E323" si="13">0.2*(D260/C260)</f>
        <v>0.22909090909090907</v>
      </c>
      <c r="F260" s="5">
        <f t="shared" ref="F260:F323" si="14">D260/C260</f>
        <v>1.1454545454545453</v>
      </c>
    </row>
    <row r="261" spans="1:6">
      <c r="A261" s="2">
        <v>2.59</v>
      </c>
      <c r="B261" s="5">
        <f t="shared" si="12"/>
        <v>0.32432432432432434</v>
      </c>
      <c r="C261" s="5">
        <f>'ELF-C&amp;K-2800V5'!$B$11</f>
        <v>0.73333333333333339</v>
      </c>
      <c r="D261" s="5">
        <f>'ELF-C&amp;K-2800V5'!$B$12</f>
        <v>0.84</v>
      </c>
      <c r="E261" s="2">
        <f t="shared" si="13"/>
        <v>0.22909090909090907</v>
      </c>
      <c r="F261" s="5">
        <f t="shared" si="14"/>
        <v>1.1454545454545453</v>
      </c>
    </row>
    <row r="262" spans="1:6">
      <c r="A262" s="2">
        <v>2.6</v>
      </c>
      <c r="B262" s="5">
        <f t="shared" si="12"/>
        <v>0.32307692307692304</v>
      </c>
      <c r="C262" s="5">
        <f>'ELF-C&amp;K-2800V5'!$B$11</f>
        <v>0.73333333333333339</v>
      </c>
      <c r="D262" s="5">
        <f>'ELF-C&amp;K-2800V5'!$B$12</f>
        <v>0.84</v>
      </c>
      <c r="E262" s="2">
        <f t="shared" si="13"/>
        <v>0.22909090909090907</v>
      </c>
      <c r="F262" s="5">
        <f t="shared" si="14"/>
        <v>1.1454545454545453</v>
      </c>
    </row>
    <row r="263" spans="1:6">
      <c r="A263" s="2">
        <v>2.61</v>
      </c>
      <c r="B263" s="5">
        <f t="shared" si="12"/>
        <v>0.32183908045977011</v>
      </c>
      <c r="C263" s="5">
        <f>'ELF-C&amp;K-2800V5'!$B$11</f>
        <v>0.73333333333333339</v>
      </c>
      <c r="D263" s="5">
        <f>'ELF-C&amp;K-2800V5'!$B$12</f>
        <v>0.84</v>
      </c>
      <c r="E263" s="2">
        <f t="shared" si="13"/>
        <v>0.22909090909090907</v>
      </c>
      <c r="F263" s="5">
        <f t="shared" si="14"/>
        <v>1.1454545454545453</v>
      </c>
    </row>
    <row r="264" spans="1:6">
      <c r="A264" s="2">
        <v>2.62</v>
      </c>
      <c r="B264" s="5">
        <f t="shared" si="12"/>
        <v>0.32061068702290074</v>
      </c>
      <c r="C264" s="5">
        <f>'ELF-C&amp;K-2800V5'!$B$11</f>
        <v>0.73333333333333339</v>
      </c>
      <c r="D264" s="5">
        <f>'ELF-C&amp;K-2800V5'!$B$12</f>
        <v>0.84</v>
      </c>
      <c r="E264" s="2">
        <f t="shared" si="13"/>
        <v>0.22909090909090907</v>
      </c>
      <c r="F264" s="5">
        <f t="shared" si="14"/>
        <v>1.1454545454545453</v>
      </c>
    </row>
    <row r="265" spans="1:6">
      <c r="A265" s="2">
        <v>2.63</v>
      </c>
      <c r="B265" s="5">
        <f t="shared" si="12"/>
        <v>0.3193916349809886</v>
      </c>
      <c r="C265" s="5">
        <f>'ELF-C&amp;K-2800V5'!$B$11</f>
        <v>0.73333333333333339</v>
      </c>
      <c r="D265" s="5">
        <f>'ELF-C&amp;K-2800V5'!$B$12</f>
        <v>0.84</v>
      </c>
      <c r="E265" s="2">
        <f t="shared" si="13"/>
        <v>0.22909090909090907</v>
      </c>
      <c r="F265" s="5">
        <f t="shared" si="14"/>
        <v>1.1454545454545453</v>
      </c>
    </row>
    <row r="266" spans="1:6">
      <c r="A266" s="2">
        <v>2.64</v>
      </c>
      <c r="B266" s="5">
        <f t="shared" si="12"/>
        <v>0.31818181818181818</v>
      </c>
      <c r="C266" s="5">
        <f>'ELF-C&amp;K-2800V5'!$B$11</f>
        <v>0.73333333333333339</v>
      </c>
      <c r="D266" s="5">
        <f>'ELF-C&amp;K-2800V5'!$B$12</f>
        <v>0.84</v>
      </c>
      <c r="E266" s="2">
        <f t="shared" si="13"/>
        <v>0.22909090909090907</v>
      </c>
      <c r="F266" s="5">
        <f t="shared" si="14"/>
        <v>1.1454545454545453</v>
      </c>
    </row>
    <row r="267" spans="1:6">
      <c r="A267" s="2">
        <v>2.65</v>
      </c>
      <c r="B267" s="5">
        <f t="shared" si="12"/>
        <v>0.31698113207547168</v>
      </c>
      <c r="C267" s="5">
        <f>'ELF-C&amp;K-2800V5'!$B$11</f>
        <v>0.73333333333333339</v>
      </c>
      <c r="D267" s="5">
        <f>'ELF-C&amp;K-2800V5'!$B$12</f>
        <v>0.84</v>
      </c>
      <c r="E267" s="2">
        <f t="shared" si="13"/>
        <v>0.22909090909090907</v>
      </c>
      <c r="F267" s="5">
        <f t="shared" si="14"/>
        <v>1.1454545454545453</v>
      </c>
    </row>
    <row r="268" spans="1:6">
      <c r="A268" s="2">
        <v>2.66</v>
      </c>
      <c r="B268" s="5">
        <f t="shared" si="12"/>
        <v>0.31578947368421051</v>
      </c>
      <c r="C268" s="5">
        <f>'ELF-C&amp;K-2800V5'!$B$11</f>
        <v>0.73333333333333339</v>
      </c>
      <c r="D268" s="5">
        <f>'ELF-C&amp;K-2800V5'!$B$12</f>
        <v>0.84</v>
      </c>
      <c r="E268" s="2">
        <f t="shared" si="13"/>
        <v>0.22909090909090907</v>
      </c>
      <c r="F268" s="5">
        <f t="shared" si="14"/>
        <v>1.1454545454545453</v>
      </c>
    </row>
    <row r="269" spans="1:6">
      <c r="A269" s="2">
        <v>2.67</v>
      </c>
      <c r="B269" s="5">
        <f t="shared" si="12"/>
        <v>0.3146067415730337</v>
      </c>
      <c r="C269" s="5">
        <f>'ELF-C&amp;K-2800V5'!$B$11</f>
        <v>0.73333333333333339</v>
      </c>
      <c r="D269" s="5">
        <f>'ELF-C&amp;K-2800V5'!$B$12</f>
        <v>0.84</v>
      </c>
      <c r="E269" s="2">
        <f t="shared" si="13"/>
        <v>0.22909090909090907</v>
      </c>
      <c r="F269" s="5">
        <f t="shared" si="14"/>
        <v>1.1454545454545453</v>
      </c>
    </row>
    <row r="270" spans="1:6">
      <c r="A270" s="2">
        <v>2.68</v>
      </c>
      <c r="B270" s="5">
        <f t="shared" si="12"/>
        <v>0.31343283582089548</v>
      </c>
      <c r="C270" s="5">
        <f>'ELF-C&amp;K-2800V5'!$B$11</f>
        <v>0.73333333333333339</v>
      </c>
      <c r="D270" s="5">
        <f>'ELF-C&amp;K-2800V5'!$B$12</f>
        <v>0.84</v>
      </c>
      <c r="E270" s="2">
        <f t="shared" si="13"/>
        <v>0.22909090909090907</v>
      </c>
      <c r="F270" s="5">
        <f t="shared" si="14"/>
        <v>1.1454545454545453</v>
      </c>
    </row>
    <row r="271" spans="1:6">
      <c r="A271" s="2">
        <v>2.69</v>
      </c>
      <c r="B271" s="5">
        <f t="shared" si="12"/>
        <v>0.31226765799256506</v>
      </c>
      <c r="C271" s="5">
        <f>'ELF-C&amp;K-2800V5'!$B$11</f>
        <v>0.73333333333333339</v>
      </c>
      <c r="D271" s="5">
        <f>'ELF-C&amp;K-2800V5'!$B$12</f>
        <v>0.84</v>
      </c>
      <c r="E271" s="2">
        <f t="shared" si="13"/>
        <v>0.22909090909090907</v>
      </c>
      <c r="F271" s="5">
        <f t="shared" si="14"/>
        <v>1.1454545454545453</v>
      </c>
    </row>
    <row r="272" spans="1:6">
      <c r="A272" s="2">
        <v>2.7</v>
      </c>
      <c r="B272" s="5">
        <f t="shared" si="12"/>
        <v>0.31111111111111106</v>
      </c>
      <c r="C272" s="5">
        <f>'ELF-C&amp;K-2800V5'!$B$11</f>
        <v>0.73333333333333339</v>
      </c>
      <c r="D272" s="5">
        <f>'ELF-C&amp;K-2800V5'!$B$12</f>
        <v>0.84</v>
      </c>
      <c r="E272" s="2">
        <f t="shared" si="13"/>
        <v>0.22909090909090907</v>
      </c>
      <c r="F272" s="5">
        <f t="shared" si="14"/>
        <v>1.1454545454545453</v>
      </c>
    </row>
    <row r="273" spans="1:6">
      <c r="A273" s="2">
        <v>2.71</v>
      </c>
      <c r="B273" s="5">
        <f t="shared" si="12"/>
        <v>0.30996309963099627</v>
      </c>
      <c r="C273" s="5">
        <f>'ELF-C&amp;K-2800V5'!$B$11</f>
        <v>0.73333333333333339</v>
      </c>
      <c r="D273" s="5">
        <f>'ELF-C&amp;K-2800V5'!$B$12</f>
        <v>0.84</v>
      </c>
      <c r="E273" s="2">
        <f t="shared" si="13"/>
        <v>0.22909090909090907</v>
      </c>
      <c r="F273" s="5">
        <f t="shared" si="14"/>
        <v>1.1454545454545453</v>
      </c>
    </row>
    <row r="274" spans="1:6">
      <c r="A274" s="2">
        <v>2.72</v>
      </c>
      <c r="B274" s="5">
        <f t="shared" si="12"/>
        <v>0.30882352941176466</v>
      </c>
      <c r="C274" s="5">
        <f>'ELF-C&amp;K-2800V5'!$B$11</f>
        <v>0.73333333333333339</v>
      </c>
      <c r="D274" s="5">
        <f>'ELF-C&amp;K-2800V5'!$B$12</f>
        <v>0.84</v>
      </c>
      <c r="E274" s="2">
        <f t="shared" si="13"/>
        <v>0.22909090909090907</v>
      </c>
      <c r="F274" s="5">
        <f t="shared" si="14"/>
        <v>1.1454545454545453</v>
      </c>
    </row>
    <row r="275" spans="1:6">
      <c r="A275" s="2">
        <v>2.73</v>
      </c>
      <c r="B275" s="5">
        <f t="shared" si="12"/>
        <v>0.30769230769230771</v>
      </c>
      <c r="C275" s="5">
        <f>'ELF-C&amp;K-2800V5'!$B$11</f>
        <v>0.73333333333333339</v>
      </c>
      <c r="D275" s="5">
        <f>'ELF-C&amp;K-2800V5'!$B$12</f>
        <v>0.84</v>
      </c>
      <c r="E275" s="2">
        <f t="shared" si="13"/>
        <v>0.22909090909090907</v>
      </c>
      <c r="F275" s="5">
        <f t="shared" si="14"/>
        <v>1.1454545454545453</v>
      </c>
    </row>
    <row r="276" spans="1:6">
      <c r="A276" s="2">
        <v>2.74</v>
      </c>
      <c r="B276" s="5">
        <f t="shared" si="12"/>
        <v>0.30656934306569339</v>
      </c>
      <c r="C276" s="5">
        <f>'ELF-C&amp;K-2800V5'!$B$11</f>
        <v>0.73333333333333339</v>
      </c>
      <c r="D276" s="5">
        <f>'ELF-C&amp;K-2800V5'!$B$12</f>
        <v>0.84</v>
      </c>
      <c r="E276" s="2">
        <f t="shared" si="13"/>
        <v>0.22909090909090907</v>
      </c>
      <c r="F276" s="5">
        <f t="shared" si="14"/>
        <v>1.1454545454545453</v>
      </c>
    </row>
    <row r="277" spans="1:6">
      <c r="A277" s="2">
        <v>2.75</v>
      </c>
      <c r="B277" s="5">
        <f t="shared" si="12"/>
        <v>0.30545454545454542</v>
      </c>
      <c r="C277" s="5">
        <f>'ELF-C&amp;K-2800V5'!$B$11</f>
        <v>0.73333333333333339</v>
      </c>
      <c r="D277" s="5">
        <f>'ELF-C&amp;K-2800V5'!$B$12</f>
        <v>0.84</v>
      </c>
      <c r="E277" s="2">
        <f t="shared" si="13"/>
        <v>0.22909090909090907</v>
      </c>
      <c r="F277" s="5">
        <f t="shared" si="14"/>
        <v>1.1454545454545453</v>
      </c>
    </row>
    <row r="278" spans="1:6">
      <c r="A278" s="2">
        <v>2.76</v>
      </c>
      <c r="B278" s="5">
        <f t="shared" si="12"/>
        <v>0.30434782608695654</v>
      </c>
      <c r="C278" s="5">
        <f>'ELF-C&amp;K-2800V5'!$B$11</f>
        <v>0.73333333333333339</v>
      </c>
      <c r="D278" s="5">
        <f>'ELF-C&amp;K-2800V5'!$B$12</f>
        <v>0.84</v>
      </c>
      <c r="E278" s="2">
        <f t="shared" si="13"/>
        <v>0.22909090909090907</v>
      </c>
      <c r="F278" s="5">
        <f t="shared" si="14"/>
        <v>1.1454545454545453</v>
      </c>
    </row>
    <row r="279" spans="1:6">
      <c r="A279" s="2">
        <v>2.77</v>
      </c>
      <c r="B279" s="5">
        <f t="shared" si="12"/>
        <v>0.30324909747292417</v>
      </c>
      <c r="C279" s="5">
        <f>'ELF-C&amp;K-2800V5'!$B$11</f>
        <v>0.73333333333333339</v>
      </c>
      <c r="D279" s="5">
        <f>'ELF-C&amp;K-2800V5'!$B$12</f>
        <v>0.84</v>
      </c>
      <c r="E279" s="2">
        <f t="shared" si="13"/>
        <v>0.22909090909090907</v>
      </c>
      <c r="F279" s="5">
        <f t="shared" si="14"/>
        <v>1.1454545454545453</v>
      </c>
    </row>
    <row r="280" spans="1:6">
      <c r="A280" s="2">
        <v>2.78</v>
      </c>
      <c r="B280" s="5">
        <f t="shared" si="12"/>
        <v>0.30215827338129497</v>
      </c>
      <c r="C280" s="5">
        <f>'ELF-C&amp;K-2800V5'!$B$11</f>
        <v>0.73333333333333339</v>
      </c>
      <c r="D280" s="5">
        <f>'ELF-C&amp;K-2800V5'!$B$12</f>
        <v>0.84</v>
      </c>
      <c r="E280" s="2">
        <f t="shared" si="13"/>
        <v>0.22909090909090907</v>
      </c>
      <c r="F280" s="5">
        <f t="shared" si="14"/>
        <v>1.1454545454545453</v>
      </c>
    </row>
    <row r="281" spans="1:6">
      <c r="A281" s="2">
        <v>2.79</v>
      </c>
      <c r="B281" s="5">
        <f t="shared" si="12"/>
        <v>0.30107526881720431</v>
      </c>
      <c r="C281" s="5">
        <f>'ELF-C&amp;K-2800V5'!$B$11</f>
        <v>0.73333333333333339</v>
      </c>
      <c r="D281" s="5">
        <f>'ELF-C&amp;K-2800V5'!$B$12</f>
        <v>0.84</v>
      </c>
      <c r="E281" s="2">
        <f t="shared" si="13"/>
        <v>0.22909090909090907</v>
      </c>
      <c r="F281" s="5">
        <f t="shared" si="14"/>
        <v>1.1454545454545453</v>
      </c>
    </row>
    <row r="282" spans="1:6">
      <c r="A282" s="2">
        <v>2.8</v>
      </c>
      <c r="B282" s="5">
        <f t="shared" si="12"/>
        <v>0.3</v>
      </c>
      <c r="C282" s="5">
        <f>'ELF-C&amp;K-2800V5'!$B$11</f>
        <v>0.73333333333333339</v>
      </c>
      <c r="D282" s="5">
        <f>'ELF-C&amp;K-2800V5'!$B$12</f>
        <v>0.84</v>
      </c>
      <c r="E282" s="2">
        <f t="shared" si="13"/>
        <v>0.22909090909090907</v>
      </c>
      <c r="F282" s="5">
        <f t="shared" si="14"/>
        <v>1.1454545454545453</v>
      </c>
    </row>
    <row r="283" spans="1:6">
      <c r="A283" s="2">
        <v>2.81</v>
      </c>
      <c r="B283" s="5">
        <f t="shared" si="12"/>
        <v>0.29893238434163699</v>
      </c>
      <c r="C283" s="5">
        <f>'ELF-C&amp;K-2800V5'!$B$11</f>
        <v>0.73333333333333339</v>
      </c>
      <c r="D283" s="5">
        <f>'ELF-C&amp;K-2800V5'!$B$12</f>
        <v>0.84</v>
      </c>
      <c r="E283" s="2">
        <f t="shared" si="13"/>
        <v>0.22909090909090907</v>
      </c>
      <c r="F283" s="5">
        <f t="shared" si="14"/>
        <v>1.1454545454545453</v>
      </c>
    </row>
    <row r="284" spans="1:6">
      <c r="A284" s="2">
        <v>2.82</v>
      </c>
      <c r="B284" s="5">
        <f t="shared" si="12"/>
        <v>0.2978723404255319</v>
      </c>
      <c r="C284" s="5">
        <f>'ELF-C&amp;K-2800V5'!$B$11</f>
        <v>0.73333333333333339</v>
      </c>
      <c r="D284" s="5">
        <f>'ELF-C&amp;K-2800V5'!$B$12</f>
        <v>0.84</v>
      </c>
      <c r="E284" s="2">
        <f t="shared" si="13"/>
        <v>0.22909090909090907</v>
      </c>
      <c r="F284" s="5">
        <f t="shared" si="14"/>
        <v>1.1454545454545453</v>
      </c>
    </row>
    <row r="285" spans="1:6">
      <c r="A285" s="2">
        <v>2.83</v>
      </c>
      <c r="B285" s="5">
        <f t="shared" si="12"/>
        <v>0.29681978798586572</v>
      </c>
      <c r="C285" s="5">
        <f>'ELF-C&amp;K-2800V5'!$B$11</f>
        <v>0.73333333333333339</v>
      </c>
      <c r="D285" s="5">
        <f>'ELF-C&amp;K-2800V5'!$B$12</f>
        <v>0.84</v>
      </c>
      <c r="E285" s="2">
        <f t="shared" si="13"/>
        <v>0.22909090909090907</v>
      </c>
      <c r="F285" s="5">
        <f t="shared" si="14"/>
        <v>1.1454545454545453</v>
      </c>
    </row>
    <row r="286" spans="1:6">
      <c r="A286" s="2">
        <v>2.84</v>
      </c>
      <c r="B286" s="5">
        <f t="shared" si="12"/>
        <v>0.29577464788732394</v>
      </c>
      <c r="C286" s="5">
        <f>'ELF-C&amp;K-2800V5'!$B$11</f>
        <v>0.73333333333333339</v>
      </c>
      <c r="D286" s="5">
        <f>'ELF-C&amp;K-2800V5'!$B$12</f>
        <v>0.84</v>
      </c>
      <c r="E286" s="2">
        <f t="shared" si="13"/>
        <v>0.22909090909090907</v>
      </c>
      <c r="F286" s="5">
        <f t="shared" si="14"/>
        <v>1.1454545454545453</v>
      </c>
    </row>
    <row r="287" spans="1:6">
      <c r="A287" s="2">
        <v>2.85</v>
      </c>
      <c r="B287" s="5">
        <f t="shared" si="12"/>
        <v>0.29473684210526313</v>
      </c>
      <c r="C287" s="5">
        <f>'ELF-C&amp;K-2800V5'!$B$11</f>
        <v>0.73333333333333339</v>
      </c>
      <c r="D287" s="5">
        <f>'ELF-C&amp;K-2800V5'!$B$12</f>
        <v>0.84</v>
      </c>
      <c r="E287" s="2">
        <f t="shared" si="13"/>
        <v>0.22909090909090907</v>
      </c>
      <c r="F287" s="5">
        <f t="shared" si="14"/>
        <v>1.1454545454545453</v>
      </c>
    </row>
    <row r="288" spans="1:6">
      <c r="A288" s="2">
        <v>2.86</v>
      </c>
      <c r="B288" s="5">
        <f t="shared" si="12"/>
        <v>0.2937062937062937</v>
      </c>
      <c r="C288" s="5">
        <f>'ELF-C&amp;K-2800V5'!$B$11</f>
        <v>0.73333333333333339</v>
      </c>
      <c r="D288" s="5">
        <f>'ELF-C&amp;K-2800V5'!$B$12</f>
        <v>0.84</v>
      </c>
      <c r="E288" s="2">
        <f t="shared" si="13"/>
        <v>0.22909090909090907</v>
      </c>
      <c r="F288" s="5">
        <f t="shared" si="14"/>
        <v>1.1454545454545453</v>
      </c>
    </row>
    <row r="289" spans="1:6">
      <c r="A289" s="2">
        <v>2.87</v>
      </c>
      <c r="B289" s="5">
        <f t="shared" si="12"/>
        <v>0.29268292682926828</v>
      </c>
      <c r="C289" s="5">
        <f>'ELF-C&amp;K-2800V5'!$B$11</f>
        <v>0.73333333333333339</v>
      </c>
      <c r="D289" s="5">
        <f>'ELF-C&amp;K-2800V5'!$B$12</f>
        <v>0.84</v>
      </c>
      <c r="E289" s="2">
        <f t="shared" si="13"/>
        <v>0.22909090909090907</v>
      </c>
      <c r="F289" s="5">
        <f t="shared" si="14"/>
        <v>1.1454545454545453</v>
      </c>
    </row>
    <row r="290" spans="1:6">
      <c r="A290" s="2">
        <v>2.88</v>
      </c>
      <c r="B290" s="5">
        <f t="shared" si="12"/>
        <v>0.29166666666666669</v>
      </c>
      <c r="C290" s="5">
        <f>'ELF-C&amp;K-2800V5'!$B$11</f>
        <v>0.73333333333333339</v>
      </c>
      <c r="D290" s="5">
        <f>'ELF-C&amp;K-2800V5'!$B$12</f>
        <v>0.84</v>
      </c>
      <c r="E290" s="2">
        <f t="shared" si="13"/>
        <v>0.22909090909090907</v>
      </c>
      <c r="F290" s="5">
        <f t="shared" si="14"/>
        <v>1.1454545454545453</v>
      </c>
    </row>
    <row r="291" spans="1:6">
      <c r="A291" s="2">
        <v>2.89</v>
      </c>
      <c r="B291" s="5">
        <f t="shared" si="12"/>
        <v>0.29065743944636674</v>
      </c>
      <c r="C291" s="5">
        <f>'ELF-C&amp;K-2800V5'!$B$11</f>
        <v>0.73333333333333339</v>
      </c>
      <c r="D291" s="5">
        <f>'ELF-C&amp;K-2800V5'!$B$12</f>
        <v>0.84</v>
      </c>
      <c r="E291" s="2">
        <f t="shared" si="13"/>
        <v>0.22909090909090907</v>
      </c>
      <c r="F291" s="5">
        <f t="shared" si="14"/>
        <v>1.1454545454545453</v>
      </c>
    </row>
    <row r="292" spans="1:6">
      <c r="A292" s="2">
        <v>2.9</v>
      </c>
      <c r="B292" s="5">
        <f t="shared" si="12"/>
        <v>0.28965517241379313</v>
      </c>
      <c r="C292" s="5">
        <f>'ELF-C&amp;K-2800V5'!$B$11</f>
        <v>0.73333333333333339</v>
      </c>
      <c r="D292" s="5">
        <f>'ELF-C&amp;K-2800V5'!$B$12</f>
        <v>0.84</v>
      </c>
      <c r="E292" s="2">
        <f t="shared" si="13"/>
        <v>0.22909090909090907</v>
      </c>
      <c r="F292" s="5">
        <f t="shared" si="14"/>
        <v>1.1454545454545453</v>
      </c>
    </row>
    <row r="293" spans="1:6">
      <c r="A293" s="2">
        <v>2.91</v>
      </c>
      <c r="B293" s="5">
        <f t="shared" si="12"/>
        <v>0.28865979381443296</v>
      </c>
      <c r="C293" s="5">
        <f>'ELF-C&amp;K-2800V5'!$B$11</f>
        <v>0.73333333333333339</v>
      </c>
      <c r="D293" s="5">
        <f>'ELF-C&amp;K-2800V5'!$B$12</f>
        <v>0.84</v>
      </c>
      <c r="E293" s="2">
        <f t="shared" si="13"/>
        <v>0.22909090909090907</v>
      </c>
      <c r="F293" s="5">
        <f t="shared" si="14"/>
        <v>1.1454545454545453</v>
      </c>
    </row>
    <row r="294" spans="1:6">
      <c r="A294" s="2">
        <v>2.92</v>
      </c>
      <c r="B294" s="5">
        <f t="shared" si="12"/>
        <v>0.28767123287671231</v>
      </c>
      <c r="C294" s="5">
        <f>'ELF-C&amp;K-2800V5'!$B$11</f>
        <v>0.73333333333333339</v>
      </c>
      <c r="D294" s="5">
        <f>'ELF-C&amp;K-2800V5'!$B$12</f>
        <v>0.84</v>
      </c>
      <c r="E294" s="2">
        <f t="shared" si="13"/>
        <v>0.22909090909090907</v>
      </c>
      <c r="F294" s="5">
        <f t="shared" si="14"/>
        <v>1.1454545454545453</v>
      </c>
    </row>
    <row r="295" spans="1:6">
      <c r="A295" s="2">
        <v>2.93</v>
      </c>
      <c r="B295" s="5">
        <f t="shared" si="12"/>
        <v>0.28668941979522183</v>
      </c>
      <c r="C295" s="5">
        <f>'ELF-C&amp;K-2800V5'!$B$11</f>
        <v>0.73333333333333339</v>
      </c>
      <c r="D295" s="5">
        <f>'ELF-C&amp;K-2800V5'!$B$12</f>
        <v>0.84</v>
      </c>
      <c r="E295" s="2">
        <f t="shared" si="13"/>
        <v>0.22909090909090907</v>
      </c>
      <c r="F295" s="5">
        <f t="shared" si="14"/>
        <v>1.1454545454545453</v>
      </c>
    </row>
    <row r="296" spans="1:6">
      <c r="A296" s="2">
        <v>2.94</v>
      </c>
      <c r="B296" s="5">
        <f t="shared" si="12"/>
        <v>0.2857142857142857</v>
      </c>
      <c r="C296" s="5">
        <f>'ELF-C&amp;K-2800V5'!$B$11</f>
        <v>0.73333333333333339</v>
      </c>
      <c r="D296" s="5">
        <f>'ELF-C&amp;K-2800V5'!$B$12</f>
        <v>0.84</v>
      </c>
      <c r="E296" s="2">
        <f t="shared" si="13"/>
        <v>0.22909090909090907</v>
      </c>
      <c r="F296" s="5">
        <f t="shared" si="14"/>
        <v>1.1454545454545453</v>
      </c>
    </row>
    <row r="297" spans="1:6">
      <c r="A297" s="2">
        <v>2.95</v>
      </c>
      <c r="B297" s="5">
        <f t="shared" si="12"/>
        <v>0.28474576271186436</v>
      </c>
      <c r="C297" s="5">
        <f>'ELF-C&amp;K-2800V5'!$B$11</f>
        <v>0.73333333333333339</v>
      </c>
      <c r="D297" s="5">
        <f>'ELF-C&amp;K-2800V5'!$B$12</f>
        <v>0.84</v>
      </c>
      <c r="E297" s="2">
        <f t="shared" si="13"/>
        <v>0.22909090909090907</v>
      </c>
      <c r="F297" s="5">
        <f t="shared" si="14"/>
        <v>1.1454545454545453</v>
      </c>
    </row>
    <row r="298" spans="1:6">
      <c r="A298" s="2">
        <v>2.96</v>
      </c>
      <c r="B298" s="5">
        <f t="shared" si="12"/>
        <v>0.28378378378378377</v>
      </c>
      <c r="C298" s="5">
        <f>'ELF-C&amp;K-2800V5'!$B$11</f>
        <v>0.73333333333333339</v>
      </c>
      <c r="D298" s="5">
        <f>'ELF-C&amp;K-2800V5'!$B$12</f>
        <v>0.84</v>
      </c>
      <c r="E298" s="2">
        <f t="shared" si="13"/>
        <v>0.22909090909090907</v>
      </c>
      <c r="F298" s="5">
        <f t="shared" si="14"/>
        <v>1.1454545454545453</v>
      </c>
    </row>
    <row r="299" spans="1:6">
      <c r="A299" s="2">
        <v>2.97</v>
      </c>
      <c r="B299" s="5">
        <f t="shared" si="12"/>
        <v>0.28282828282828282</v>
      </c>
      <c r="C299" s="5">
        <f>'ELF-C&amp;K-2800V5'!$B$11</f>
        <v>0.73333333333333339</v>
      </c>
      <c r="D299" s="5">
        <f>'ELF-C&amp;K-2800V5'!$B$12</f>
        <v>0.84</v>
      </c>
      <c r="E299" s="2">
        <f t="shared" si="13"/>
        <v>0.22909090909090907</v>
      </c>
      <c r="F299" s="5">
        <f t="shared" si="14"/>
        <v>1.1454545454545453</v>
      </c>
    </row>
    <row r="300" spans="1:6">
      <c r="A300" s="2">
        <v>2.98</v>
      </c>
      <c r="B300" s="5">
        <f t="shared" si="12"/>
        <v>0.28187919463087246</v>
      </c>
      <c r="C300" s="5">
        <f>'ELF-C&amp;K-2800V5'!$B$11</f>
        <v>0.73333333333333339</v>
      </c>
      <c r="D300" s="5">
        <f>'ELF-C&amp;K-2800V5'!$B$12</f>
        <v>0.84</v>
      </c>
      <c r="E300" s="2">
        <f t="shared" si="13"/>
        <v>0.22909090909090907</v>
      </c>
      <c r="F300" s="5">
        <f t="shared" si="14"/>
        <v>1.1454545454545453</v>
      </c>
    </row>
    <row r="301" spans="1:6">
      <c r="A301" s="2">
        <v>2.99</v>
      </c>
      <c r="B301" s="5">
        <f t="shared" si="12"/>
        <v>0.28093645484949831</v>
      </c>
      <c r="C301" s="5">
        <f>'ELF-C&amp;K-2800V5'!$B$11</f>
        <v>0.73333333333333339</v>
      </c>
      <c r="D301" s="5">
        <f>'ELF-C&amp;K-2800V5'!$B$12</f>
        <v>0.84</v>
      </c>
      <c r="E301" s="2">
        <f t="shared" si="13"/>
        <v>0.22909090909090907</v>
      </c>
      <c r="F301" s="5">
        <f t="shared" si="14"/>
        <v>1.1454545454545453</v>
      </c>
    </row>
    <row r="302" spans="1:6">
      <c r="A302" s="2">
        <v>3</v>
      </c>
      <c r="B302" s="5">
        <f t="shared" si="12"/>
        <v>0.27999999999999997</v>
      </c>
      <c r="C302" s="5">
        <f>'ELF-C&amp;K-2800V5'!$B$11</f>
        <v>0.73333333333333339</v>
      </c>
      <c r="D302" s="5">
        <f>'ELF-C&amp;K-2800V5'!$B$12</f>
        <v>0.84</v>
      </c>
      <c r="E302" s="2">
        <f t="shared" si="13"/>
        <v>0.22909090909090907</v>
      </c>
      <c r="F302" s="5">
        <f t="shared" si="14"/>
        <v>1.1454545454545453</v>
      </c>
    </row>
    <row r="303" spans="1:6">
      <c r="A303" s="2">
        <v>3.01</v>
      </c>
      <c r="B303" s="5">
        <f t="shared" si="12"/>
        <v>0.27906976744186046</v>
      </c>
      <c r="C303" s="5">
        <f>'ELF-C&amp;K-2800V5'!$B$11</f>
        <v>0.73333333333333339</v>
      </c>
      <c r="D303" s="5">
        <f>'ELF-C&amp;K-2800V5'!$B$12</f>
        <v>0.84</v>
      </c>
      <c r="E303" s="2">
        <f t="shared" si="13"/>
        <v>0.22909090909090907</v>
      </c>
      <c r="F303" s="5">
        <f t="shared" si="14"/>
        <v>1.1454545454545453</v>
      </c>
    </row>
    <row r="304" spans="1:6">
      <c r="A304" s="2">
        <v>3.02</v>
      </c>
      <c r="B304" s="5">
        <f t="shared" si="12"/>
        <v>0.27814569536423839</v>
      </c>
      <c r="C304" s="5">
        <f>'ELF-C&amp;K-2800V5'!$B$11</f>
        <v>0.73333333333333339</v>
      </c>
      <c r="D304" s="5">
        <f>'ELF-C&amp;K-2800V5'!$B$12</f>
        <v>0.84</v>
      </c>
      <c r="E304" s="2">
        <f t="shared" si="13"/>
        <v>0.22909090909090907</v>
      </c>
      <c r="F304" s="5">
        <f t="shared" si="14"/>
        <v>1.1454545454545453</v>
      </c>
    </row>
    <row r="305" spans="1:6">
      <c r="A305" s="2">
        <v>3.03</v>
      </c>
      <c r="B305" s="5">
        <f t="shared" si="12"/>
        <v>0.27722772277227725</v>
      </c>
      <c r="C305" s="5">
        <f>'ELF-C&amp;K-2800V5'!$B$11</f>
        <v>0.73333333333333339</v>
      </c>
      <c r="D305" s="5">
        <f>'ELF-C&amp;K-2800V5'!$B$12</f>
        <v>0.84</v>
      </c>
      <c r="E305" s="2">
        <f t="shared" si="13"/>
        <v>0.22909090909090907</v>
      </c>
      <c r="F305" s="5">
        <f t="shared" si="14"/>
        <v>1.1454545454545453</v>
      </c>
    </row>
    <row r="306" spans="1:6">
      <c r="A306" s="2">
        <v>3.04</v>
      </c>
      <c r="B306" s="5">
        <f t="shared" si="12"/>
        <v>0.27631578947368418</v>
      </c>
      <c r="C306" s="5">
        <f>'ELF-C&amp;K-2800V5'!$B$11</f>
        <v>0.73333333333333339</v>
      </c>
      <c r="D306" s="5">
        <f>'ELF-C&amp;K-2800V5'!$B$12</f>
        <v>0.84</v>
      </c>
      <c r="E306" s="2">
        <f t="shared" si="13"/>
        <v>0.22909090909090907</v>
      </c>
      <c r="F306" s="5">
        <f t="shared" si="14"/>
        <v>1.1454545454545453</v>
      </c>
    </row>
    <row r="307" spans="1:6">
      <c r="A307" s="2">
        <v>3.05</v>
      </c>
      <c r="B307" s="5">
        <f t="shared" si="12"/>
        <v>0.27540983606557379</v>
      </c>
      <c r="C307" s="5">
        <f>'ELF-C&amp;K-2800V5'!$B$11</f>
        <v>0.73333333333333339</v>
      </c>
      <c r="D307" s="5">
        <f>'ELF-C&amp;K-2800V5'!$B$12</f>
        <v>0.84</v>
      </c>
      <c r="E307" s="2">
        <f t="shared" si="13"/>
        <v>0.22909090909090907</v>
      </c>
      <c r="F307" s="5">
        <f t="shared" si="14"/>
        <v>1.1454545454545453</v>
      </c>
    </row>
    <row r="308" spans="1:6">
      <c r="A308" s="2">
        <v>3.06</v>
      </c>
      <c r="B308" s="5">
        <f t="shared" si="12"/>
        <v>0.2745098039215686</v>
      </c>
      <c r="C308" s="5">
        <f>'ELF-C&amp;K-2800V5'!$B$11</f>
        <v>0.73333333333333339</v>
      </c>
      <c r="D308" s="5">
        <f>'ELF-C&amp;K-2800V5'!$B$12</f>
        <v>0.84</v>
      </c>
      <c r="E308" s="2">
        <f t="shared" si="13"/>
        <v>0.22909090909090907</v>
      </c>
      <c r="F308" s="5">
        <f t="shared" si="14"/>
        <v>1.1454545454545453</v>
      </c>
    </row>
    <row r="309" spans="1:6">
      <c r="A309" s="2">
        <v>3.07</v>
      </c>
      <c r="B309" s="5">
        <f t="shared" si="12"/>
        <v>0.2736156351791531</v>
      </c>
      <c r="C309" s="5">
        <f>'ELF-C&amp;K-2800V5'!$B$11</f>
        <v>0.73333333333333339</v>
      </c>
      <c r="D309" s="5">
        <f>'ELF-C&amp;K-2800V5'!$B$12</f>
        <v>0.84</v>
      </c>
      <c r="E309" s="2">
        <f t="shared" si="13"/>
        <v>0.22909090909090907</v>
      </c>
      <c r="F309" s="5">
        <f t="shared" si="14"/>
        <v>1.1454545454545453</v>
      </c>
    </row>
    <row r="310" spans="1:6">
      <c r="A310" s="2">
        <v>3.08</v>
      </c>
      <c r="B310" s="5">
        <f t="shared" si="12"/>
        <v>0.27272727272727271</v>
      </c>
      <c r="C310" s="5">
        <f>'ELF-C&amp;K-2800V5'!$B$11</f>
        <v>0.73333333333333339</v>
      </c>
      <c r="D310" s="5">
        <f>'ELF-C&amp;K-2800V5'!$B$12</f>
        <v>0.84</v>
      </c>
      <c r="E310" s="2">
        <f t="shared" si="13"/>
        <v>0.22909090909090907</v>
      </c>
      <c r="F310" s="5">
        <f t="shared" si="14"/>
        <v>1.1454545454545453</v>
      </c>
    </row>
    <row r="311" spans="1:6">
      <c r="A311" s="2">
        <v>3.09</v>
      </c>
      <c r="B311" s="5">
        <f t="shared" si="12"/>
        <v>0.27184466019417475</v>
      </c>
      <c r="C311" s="5">
        <f>'ELF-C&amp;K-2800V5'!$B$11</f>
        <v>0.73333333333333339</v>
      </c>
      <c r="D311" s="5">
        <f>'ELF-C&amp;K-2800V5'!$B$12</f>
        <v>0.84</v>
      </c>
      <c r="E311" s="2">
        <f t="shared" si="13"/>
        <v>0.22909090909090907</v>
      </c>
      <c r="F311" s="5">
        <f t="shared" si="14"/>
        <v>1.1454545454545453</v>
      </c>
    </row>
    <row r="312" spans="1:6">
      <c r="A312" s="2">
        <v>3.1</v>
      </c>
      <c r="B312" s="5">
        <f t="shared" si="12"/>
        <v>0.27096774193548384</v>
      </c>
      <c r="C312" s="5">
        <f>'ELF-C&amp;K-2800V5'!$B$11</f>
        <v>0.73333333333333339</v>
      </c>
      <c r="D312" s="5">
        <f>'ELF-C&amp;K-2800V5'!$B$12</f>
        <v>0.84</v>
      </c>
      <c r="E312" s="2">
        <f t="shared" si="13"/>
        <v>0.22909090909090907</v>
      </c>
      <c r="F312" s="5">
        <f t="shared" si="14"/>
        <v>1.1454545454545453</v>
      </c>
    </row>
    <row r="313" spans="1:6">
      <c r="A313" s="2">
        <v>3.11</v>
      </c>
      <c r="B313" s="5">
        <f t="shared" si="12"/>
        <v>0.27009646302250806</v>
      </c>
      <c r="C313" s="5">
        <f>'ELF-C&amp;K-2800V5'!$B$11</f>
        <v>0.73333333333333339</v>
      </c>
      <c r="D313" s="5">
        <f>'ELF-C&amp;K-2800V5'!$B$12</f>
        <v>0.84</v>
      </c>
      <c r="E313" s="2">
        <f t="shared" si="13"/>
        <v>0.22909090909090907</v>
      </c>
      <c r="F313" s="5">
        <f t="shared" si="14"/>
        <v>1.1454545454545453</v>
      </c>
    </row>
    <row r="314" spans="1:6">
      <c r="A314" s="2">
        <v>3.12</v>
      </c>
      <c r="B314" s="5">
        <f t="shared" si="12"/>
        <v>0.26923076923076922</v>
      </c>
      <c r="C314" s="5">
        <f>'ELF-C&amp;K-2800V5'!$B$11</f>
        <v>0.73333333333333339</v>
      </c>
      <c r="D314" s="5">
        <f>'ELF-C&amp;K-2800V5'!$B$12</f>
        <v>0.84</v>
      </c>
      <c r="E314" s="2">
        <f t="shared" si="13"/>
        <v>0.22909090909090907</v>
      </c>
      <c r="F314" s="5">
        <f t="shared" si="14"/>
        <v>1.1454545454545453</v>
      </c>
    </row>
    <row r="315" spans="1:6">
      <c r="A315" s="2">
        <v>3.13</v>
      </c>
      <c r="B315" s="5">
        <f t="shared" si="12"/>
        <v>0.26837060702875398</v>
      </c>
      <c r="C315" s="5">
        <f>'ELF-C&amp;K-2800V5'!$B$11</f>
        <v>0.73333333333333339</v>
      </c>
      <c r="D315" s="5">
        <f>'ELF-C&amp;K-2800V5'!$B$12</f>
        <v>0.84</v>
      </c>
      <c r="E315" s="2">
        <f t="shared" si="13"/>
        <v>0.22909090909090907</v>
      </c>
      <c r="F315" s="5">
        <f t="shared" si="14"/>
        <v>1.1454545454545453</v>
      </c>
    </row>
    <row r="316" spans="1:6">
      <c r="A316" s="2">
        <v>3.14</v>
      </c>
      <c r="B316" s="5">
        <f t="shared" si="12"/>
        <v>0.26751592356687898</v>
      </c>
      <c r="C316" s="5">
        <f>'ELF-C&amp;K-2800V5'!$B$11</f>
        <v>0.73333333333333339</v>
      </c>
      <c r="D316" s="5">
        <f>'ELF-C&amp;K-2800V5'!$B$12</f>
        <v>0.84</v>
      </c>
      <c r="E316" s="2">
        <f t="shared" si="13"/>
        <v>0.22909090909090907</v>
      </c>
      <c r="F316" s="5">
        <f t="shared" si="14"/>
        <v>1.1454545454545453</v>
      </c>
    </row>
    <row r="317" spans="1:6">
      <c r="A317" s="2">
        <v>3.15</v>
      </c>
      <c r="B317" s="5">
        <f t="shared" si="12"/>
        <v>0.26666666666666666</v>
      </c>
      <c r="C317" s="5">
        <f>'ELF-C&amp;K-2800V5'!$B$11</f>
        <v>0.73333333333333339</v>
      </c>
      <c r="D317" s="5">
        <f>'ELF-C&amp;K-2800V5'!$B$12</f>
        <v>0.84</v>
      </c>
      <c r="E317" s="2">
        <f t="shared" si="13"/>
        <v>0.22909090909090907</v>
      </c>
      <c r="F317" s="5">
        <f t="shared" si="14"/>
        <v>1.1454545454545453</v>
      </c>
    </row>
    <row r="318" spans="1:6">
      <c r="A318" s="2">
        <v>3.16</v>
      </c>
      <c r="B318" s="5">
        <f t="shared" si="12"/>
        <v>0.26582278481012656</v>
      </c>
      <c r="C318" s="5">
        <f>'ELF-C&amp;K-2800V5'!$B$11</f>
        <v>0.73333333333333339</v>
      </c>
      <c r="D318" s="5">
        <f>'ELF-C&amp;K-2800V5'!$B$12</f>
        <v>0.84</v>
      </c>
      <c r="E318" s="2">
        <f t="shared" si="13"/>
        <v>0.22909090909090907</v>
      </c>
      <c r="F318" s="5">
        <f t="shared" si="14"/>
        <v>1.1454545454545453</v>
      </c>
    </row>
    <row r="319" spans="1:6">
      <c r="A319" s="2">
        <v>3.17</v>
      </c>
      <c r="B319" s="5">
        <f t="shared" si="12"/>
        <v>0.26498422712933756</v>
      </c>
      <c r="C319" s="5">
        <f>'ELF-C&amp;K-2800V5'!$B$11</f>
        <v>0.73333333333333339</v>
      </c>
      <c r="D319" s="5">
        <f>'ELF-C&amp;K-2800V5'!$B$12</f>
        <v>0.84</v>
      </c>
      <c r="E319" s="2">
        <f t="shared" si="13"/>
        <v>0.22909090909090907</v>
      </c>
      <c r="F319" s="5">
        <f t="shared" si="14"/>
        <v>1.1454545454545453</v>
      </c>
    </row>
    <row r="320" spans="1:6">
      <c r="A320" s="2">
        <v>3.18</v>
      </c>
      <c r="B320" s="5">
        <f t="shared" si="12"/>
        <v>0.26415094339622641</v>
      </c>
      <c r="C320" s="5">
        <f>'ELF-C&amp;K-2800V5'!$B$11</f>
        <v>0.73333333333333339</v>
      </c>
      <c r="D320" s="5">
        <f>'ELF-C&amp;K-2800V5'!$B$12</f>
        <v>0.84</v>
      </c>
      <c r="E320" s="2">
        <f t="shared" si="13"/>
        <v>0.22909090909090907</v>
      </c>
      <c r="F320" s="5">
        <f t="shared" si="14"/>
        <v>1.1454545454545453</v>
      </c>
    </row>
    <row r="321" spans="1:6">
      <c r="A321" s="2">
        <v>3.19</v>
      </c>
      <c r="B321" s="5">
        <f t="shared" si="12"/>
        <v>0.26332288401253917</v>
      </c>
      <c r="C321" s="5">
        <f>'ELF-C&amp;K-2800V5'!$B$11</f>
        <v>0.73333333333333339</v>
      </c>
      <c r="D321" s="5">
        <f>'ELF-C&amp;K-2800V5'!$B$12</f>
        <v>0.84</v>
      </c>
      <c r="E321" s="2">
        <f t="shared" si="13"/>
        <v>0.22909090909090907</v>
      </c>
      <c r="F321" s="5">
        <f t="shared" si="14"/>
        <v>1.1454545454545453</v>
      </c>
    </row>
    <row r="322" spans="1:6">
      <c r="A322" s="2">
        <v>3.2</v>
      </c>
      <c r="B322" s="5">
        <f t="shared" si="12"/>
        <v>0.26249999999999996</v>
      </c>
      <c r="C322" s="5">
        <f>'ELF-C&amp;K-2800V5'!$B$11</f>
        <v>0.73333333333333339</v>
      </c>
      <c r="D322" s="5">
        <f>'ELF-C&amp;K-2800V5'!$B$12</f>
        <v>0.84</v>
      </c>
      <c r="E322" s="2">
        <f t="shared" si="13"/>
        <v>0.22909090909090907</v>
      </c>
      <c r="F322" s="5">
        <f t="shared" si="14"/>
        <v>1.1454545454545453</v>
      </c>
    </row>
    <row r="323" spans="1:6">
      <c r="A323" s="2">
        <v>3.21</v>
      </c>
      <c r="B323" s="5">
        <f t="shared" si="12"/>
        <v>0.26168224299065418</v>
      </c>
      <c r="C323" s="5">
        <f>'ELF-C&amp;K-2800V5'!$B$11</f>
        <v>0.73333333333333339</v>
      </c>
      <c r="D323" s="5">
        <f>'ELF-C&amp;K-2800V5'!$B$12</f>
        <v>0.84</v>
      </c>
      <c r="E323" s="2">
        <f t="shared" si="13"/>
        <v>0.22909090909090907</v>
      </c>
      <c r="F323" s="5">
        <f t="shared" si="14"/>
        <v>1.1454545454545453</v>
      </c>
    </row>
    <row r="324" spans="1:6">
      <c r="A324" s="2">
        <v>3.22</v>
      </c>
      <c r="B324" s="5">
        <f t="shared" ref="B324:B387" si="15">IF(AND(A324&gt;=0,A324&lt;E324),(C324*(0.4+(0.6*(A324/E324)))),IF(AND(A324&gt;=E324,A324&lt;=F324),C324,IF(AND(A324&gt;F324,A324&lt;=6),D324/A324,D324*(6/(A324^2)))))</f>
        <v>0.2608695652173913</v>
      </c>
      <c r="C324" s="5">
        <f>'ELF-C&amp;K-2800V5'!$B$11</f>
        <v>0.73333333333333339</v>
      </c>
      <c r="D324" s="5">
        <f>'ELF-C&amp;K-2800V5'!$B$12</f>
        <v>0.84</v>
      </c>
      <c r="E324" s="2">
        <f t="shared" ref="E324:E387" si="16">0.2*(D324/C324)</f>
        <v>0.22909090909090907</v>
      </c>
      <c r="F324" s="5">
        <f t="shared" ref="F324:F387" si="17">D324/C324</f>
        <v>1.1454545454545453</v>
      </c>
    </row>
    <row r="325" spans="1:6">
      <c r="A325" s="2">
        <v>3.23</v>
      </c>
      <c r="B325" s="5">
        <f t="shared" si="15"/>
        <v>0.26006191950464397</v>
      </c>
      <c r="C325" s="5">
        <f>'ELF-C&amp;K-2800V5'!$B$11</f>
        <v>0.73333333333333339</v>
      </c>
      <c r="D325" s="5">
        <f>'ELF-C&amp;K-2800V5'!$B$12</f>
        <v>0.84</v>
      </c>
      <c r="E325" s="2">
        <f t="shared" si="16"/>
        <v>0.22909090909090907</v>
      </c>
      <c r="F325" s="5">
        <f t="shared" si="17"/>
        <v>1.1454545454545453</v>
      </c>
    </row>
    <row r="326" spans="1:6">
      <c r="A326" s="2">
        <v>3.24</v>
      </c>
      <c r="B326" s="5">
        <f t="shared" si="15"/>
        <v>0.25925925925925924</v>
      </c>
      <c r="C326" s="5">
        <f>'ELF-C&amp;K-2800V5'!$B$11</f>
        <v>0.73333333333333339</v>
      </c>
      <c r="D326" s="5">
        <f>'ELF-C&amp;K-2800V5'!$B$12</f>
        <v>0.84</v>
      </c>
      <c r="E326" s="2">
        <f t="shared" si="16"/>
        <v>0.22909090909090907</v>
      </c>
      <c r="F326" s="5">
        <f t="shared" si="17"/>
        <v>1.1454545454545453</v>
      </c>
    </row>
    <row r="327" spans="1:6">
      <c r="A327" s="2">
        <v>3.25</v>
      </c>
      <c r="B327" s="5">
        <f t="shared" si="15"/>
        <v>0.25846153846153846</v>
      </c>
      <c r="C327" s="5">
        <f>'ELF-C&amp;K-2800V5'!$B$11</f>
        <v>0.73333333333333339</v>
      </c>
      <c r="D327" s="5">
        <f>'ELF-C&amp;K-2800V5'!$B$12</f>
        <v>0.84</v>
      </c>
      <c r="E327" s="2">
        <f t="shared" si="16"/>
        <v>0.22909090909090907</v>
      </c>
      <c r="F327" s="5">
        <f t="shared" si="17"/>
        <v>1.1454545454545453</v>
      </c>
    </row>
    <row r="328" spans="1:6">
      <c r="A328" s="2">
        <v>3.26</v>
      </c>
      <c r="B328" s="5">
        <f t="shared" si="15"/>
        <v>0.25766871165644173</v>
      </c>
      <c r="C328" s="5">
        <f>'ELF-C&amp;K-2800V5'!$B$11</f>
        <v>0.73333333333333339</v>
      </c>
      <c r="D328" s="5">
        <f>'ELF-C&amp;K-2800V5'!$B$12</f>
        <v>0.84</v>
      </c>
      <c r="E328" s="2">
        <f t="shared" si="16"/>
        <v>0.22909090909090907</v>
      </c>
      <c r="F328" s="5">
        <f t="shared" si="17"/>
        <v>1.1454545454545453</v>
      </c>
    </row>
    <row r="329" spans="1:6">
      <c r="A329" s="2">
        <v>3.27</v>
      </c>
      <c r="B329" s="5">
        <f t="shared" si="15"/>
        <v>0.25688073394495414</v>
      </c>
      <c r="C329" s="5">
        <f>'ELF-C&amp;K-2800V5'!$B$11</f>
        <v>0.73333333333333339</v>
      </c>
      <c r="D329" s="5">
        <f>'ELF-C&amp;K-2800V5'!$B$12</f>
        <v>0.84</v>
      </c>
      <c r="E329" s="2">
        <f t="shared" si="16"/>
        <v>0.22909090909090907</v>
      </c>
      <c r="F329" s="5">
        <f t="shared" si="17"/>
        <v>1.1454545454545453</v>
      </c>
    </row>
    <row r="330" spans="1:6">
      <c r="A330" s="2">
        <v>3.28</v>
      </c>
      <c r="B330" s="5">
        <f t="shared" si="15"/>
        <v>0.25609756097560976</v>
      </c>
      <c r="C330" s="5">
        <f>'ELF-C&amp;K-2800V5'!$B$11</f>
        <v>0.73333333333333339</v>
      </c>
      <c r="D330" s="5">
        <f>'ELF-C&amp;K-2800V5'!$B$12</f>
        <v>0.84</v>
      </c>
      <c r="E330" s="2">
        <f t="shared" si="16"/>
        <v>0.22909090909090907</v>
      </c>
      <c r="F330" s="5">
        <f t="shared" si="17"/>
        <v>1.1454545454545453</v>
      </c>
    </row>
    <row r="331" spans="1:6">
      <c r="A331" s="2">
        <v>3.29</v>
      </c>
      <c r="B331" s="5">
        <f t="shared" si="15"/>
        <v>0.25531914893617019</v>
      </c>
      <c r="C331" s="5">
        <f>'ELF-C&amp;K-2800V5'!$B$11</f>
        <v>0.73333333333333339</v>
      </c>
      <c r="D331" s="5">
        <f>'ELF-C&amp;K-2800V5'!$B$12</f>
        <v>0.84</v>
      </c>
      <c r="E331" s="2">
        <f t="shared" si="16"/>
        <v>0.22909090909090907</v>
      </c>
      <c r="F331" s="5">
        <f t="shared" si="17"/>
        <v>1.1454545454545453</v>
      </c>
    </row>
    <row r="332" spans="1:6">
      <c r="A332" s="2">
        <v>3.3</v>
      </c>
      <c r="B332" s="5">
        <f t="shared" si="15"/>
        <v>0.25454545454545457</v>
      </c>
      <c r="C332" s="5">
        <f>'ELF-C&amp;K-2800V5'!$B$11</f>
        <v>0.73333333333333339</v>
      </c>
      <c r="D332" s="5">
        <f>'ELF-C&amp;K-2800V5'!$B$12</f>
        <v>0.84</v>
      </c>
      <c r="E332" s="2">
        <f t="shared" si="16"/>
        <v>0.22909090909090907</v>
      </c>
      <c r="F332" s="5">
        <f t="shared" si="17"/>
        <v>1.1454545454545453</v>
      </c>
    </row>
    <row r="333" spans="1:6">
      <c r="A333" s="2">
        <v>3.31</v>
      </c>
      <c r="B333" s="5">
        <f t="shared" si="15"/>
        <v>0.25377643504531722</v>
      </c>
      <c r="C333" s="5">
        <f>'ELF-C&amp;K-2800V5'!$B$11</f>
        <v>0.73333333333333339</v>
      </c>
      <c r="D333" s="5">
        <f>'ELF-C&amp;K-2800V5'!$B$12</f>
        <v>0.84</v>
      </c>
      <c r="E333" s="2">
        <f t="shared" si="16"/>
        <v>0.22909090909090907</v>
      </c>
      <c r="F333" s="5">
        <f t="shared" si="17"/>
        <v>1.1454545454545453</v>
      </c>
    </row>
    <row r="334" spans="1:6">
      <c r="A334" s="2">
        <v>3.32</v>
      </c>
      <c r="B334" s="5">
        <f t="shared" si="15"/>
        <v>0.25301204819277107</v>
      </c>
      <c r="C334" s="5">
        <f>'ELF-C&amp;K-2800V5'!$B$11</f>
        <v>0.73333333333333339</v>
      </c>
      <c r="D334" s="5">
        <f>'ELF-C&amp;K-2800V5'!$B$12</f>
        <v>0.84</v>
      </c>
      <c r="E334" s="2">
        <f t="shared" si="16"/>
        <v>0.22909090909090907</v>
      </c>
      <c r="F334" s="5">
        <f t="shared" si="17"/>
        <v>1.1454545454545453</v>
      </c>
    </row>
    <row r="335" spans="1:6">
      <c r="A335" s="2">
        <v>3.33</v>
      </c>
      <c r="B335" s="5">
        <f t="shared" si="15"/>
        <v>0.25225225225225223</v>
      </c>
      <c r="C335" s="5">
        <f>'ELF-C&amp;K-2800V5'!$B$11</f>
        <v>0.73333333333333339</v>
      </c>
      <c r="D335" s="5">
        <f>'ELF-C&amp;K-2800V5'!$B$12</f>
        <v>0.84</v>
      </c>
      <c r="E335" s="2">
        <f t="shared" si="16"/>
        <v>0.22909090909090907</v>
      </c>
      <c r="F335" s="5">
        <f t="shared" si="17"/>
        <v>1.1454545454545453</v>
      </c>
    </row>
    <row r="336" spans="1:6">
      <c r="A336" s="2">
        <v>3.34</v>
      </c>
      <c r="B336" s="5">
        <f t="shared" si="15"/>
        <v>0.25149700598802394</v>
      </c>
      <c r="C336" s="5">
        <f>'ELF-C&amp;K-2800V5'!$B$11</f>
        <v>0.73333333333333339</v>
      </c>
      <c r="D336" s="5">
        <f>'ELF-C&amp;K-2800V5'!$B$12</f>
        <v>0.84</v>
      </c>
      <c r="E336" s="2">
        <f t="shared" si="16"/>
        <v>0.22909090909090907</v>
      </c>
      <c r="F336" s="5">
        <f t="shared" si="17"/>
        <v>1.1454545454545453</v>
      </c>
    </row>
    <row r="337" spans="1:6">
      <c r="A337" s="2">
        <v>3.35</v>
      </c>
      <c r="B337" s="5">
        <f t="shared" si="15"/>
        <v>0.2507462686567164</v>
      </c>
      <c r="C337" s="5">
        <f>'ELF-C&amp;K-2800V5'!$B$11</f>
        <v>0.73333333333333339</v>
      </c>
      <c r="D337" s="5">
        <f>'ELF-C&amp;K-2800V5'!$B$12</f>
        <v>0.84</v>
      </c>
      <c r="E337" s="2">
        <f t="shared" si="16"/>
        <v>0.22909090909090907</v>
      </c>
      <c r="F337" s="5">
        <f t="shared" si="17"/>
        <v>1.1454545454545453</v>
      </c>
    </row>
    <row r="338" spans="1:6">
      <c r="A338" s="2">
        <v>3.36</v>
      </c>
      <c r="B338" s="5">
        <f t="shared" si="15"/>
        <v>0.25</v>
      </c>
      <c r="C338" s="5">
        <f>'ELF-C&amp;K-2800V5'!$B$11</f>
        <v>0.73333333333333339</v>
      </c>
      <c r="D338" s="5">
        <f>'ELF-C&amp;K-2800V5'!$B$12</f>
        <v>0.84</v>
      </c>
      <c r="E338" s="2">
        <f t="shared" si="16"/>
        <v>0.22909090909090907</v>
      </c>
      <c r="F338" s="5">
        <f t="shared" si="17"/>
        <v>1.1454545454545453</v>
      </c>
    </row>
    <row r="339" spans="1:6">
      <c r="A339" s="2">
        <v>3.37</v>
      </c>
      <c r="B339" s="5">
        <f t="shared" si="15"/>
        <v>0.2492581602373887</v>
      </c>
      <c r="C339" s="5">
        <f>'ELF-C&amp;K-2800V5'!$B$11</f>
        <v>0.73333333333333339</v>
      </c>
      <c r="D339" s="5">
        <f>'ELF-C&amp;K-2800V5'!$B$12</f>
        <v>0.84</v>
      </c>
      <c r="E339" s="2">
        <f t="shared" si="16"/>
        <v>0.22909090909090907</v>
      </c>
      <c r="F339" s="5">
        <f t="shared" si="17"/>
        <v>1.1454545454545453</v>
      </c>
    </row>
    <row r="340" spans="1:6">
      <c r="A340" s="2">
        <v>3.38</v>
      </c>
      <c r="B340" s="5">
        <f t="shared" si="15"/>
        <v>0.24852071005917159</v>
      </c>
      <c r="C340" s="5">
        <f>'ELF-C&amp;K-2800V5'!$B$11</f>
        <v>0.73333333333333339</v>
      </c>
      <c r="D340" s="5">
        <f>'ELF-C&amp;K-2800V5'!$B$12</f>
        <v>0.84</v>
      </c>
      <c r="E340" s="2">
        <f t="shared" si="16"/>
        <v>0.22909090909090907</v>
      </c>
      <c r="F340" s="5">
        <f t="shared" si="17"/>
        <v>1.1454545454545453</v>
      </c>
    </row>
    <row r="341" spans="1:6">
      <c r="A341" s="2">
        <v>3.39</v>
      </c>
      <c r="B341" s="5">
        <f t="shared" si="15"/>
        <v>0.247787610619469</v>
      </c>
      <c r="C341" s="5">
        <f>'ELF-C&amp;K-2800V5'!$B$11</f>
        <v>0.73333333333333339</v>
      </c>
      <c r="D341" s="5">
        <f>'ELF-C&amp;K-2800V5'!$B$12</f>
        <v>0.84</v>
      </c>
      <c r="E341" s="2">
        <f t="shared" si="16"/>
        <v>0.22909090909090907</v>
      </c>
      <c r="F341" s="5">
        <f t="shared" si="17"/>
        <v>1.1454545454545453</v>
      </c>
    </row>
    <row r="342" spans="1:6">
      <c r="A342" s="2">
        <v>3.4</v>
      </c>
      <c r="B342" s="5">
        <f t="shared" si="15"/>
        <v>0.24705882352941178</v>
      </c>
      <c r="C342" s="5">
        <f>'ELF-C&amp;K-2800V5'!$B$11</f>
        <v>0.73333333333333339</v>
      </c>
      <c r="D342" s="5">
        <f>'ELF-C&amp;K-2800V5'!$B$12</f>
        <v>0.84</v>
      </c>
      <c r="E342" s="2">
        <f t="shared" si="16"/>
        <v>0.22909090909090907</v>
      </c>
      <c r="F342" s="5">
        <f t="shared" si="17"/>
        <v>1.1454545454545453</v>
      </c>
    </row>
    <row r="343" spans="1:6">
      <c r="A343" s="2">
        <v>3.41</v>
      </c>
      <c r="B343" s="5">
        <f t="shared" si="15"/>
        <v>0.24633431085043986</v>
      </c>
      <c r="C343" s="5">
        <f>'ELF-C&amp;K-2800V5'!$B$11</f>
        <v>0.73333333333333339</v>
      </c>
      <c r="D343" s="5">
        <f>'ELF-C&amp;K-2800V5'!$B$12</f>
        <v>0.84</v>
      </c>
      <c r="E343" s="2">
        <f t="shared" si="16"/>
        <v>0.22909090909090907</v>
      </c>
      <c r="F343" s="5">
        <f t="shared" si="17"/>
        <v>1.1454545454545453</v>
      </c>
    </row>
    <row r="344" spans="1:6">
      <c r="A344" s="2">
        <v>3.42</v>
      </c>
      <c r="B344" s="5">
        <f t="shared" si="15"/>
        <v>0.24561403508771928</v>
      </c>
      <c r="C344" s="5">
        <f>'ELF-C&amp;K-2800V5'!$B$11</f>
        <v>0.73333333333333339</v>
      </c>
      <c r="D344" s="5">
        <f>'ELF-C&amp;K-2800V5'!$B$12</f>
        <v>0.84</v>
      </c>
      <c r="E344" s="2">
        <f t="shared" si="16"/>
        <v>0.22909090909090907</v>
      </c>
      <c r="F344" s="5">
        <f t="shared" si="17"/>
        <v>1.1454545454545453</v>
      </c>
    </row>
    <row r="345" spans="1:6">
      <c r="A345" s="2">
        <v>3.43</v>
      </c>
      <c r="B345" s="5">
        <f t="shared" si="15"/>
        <v>0.24489795918367344</v>
      </c>
      <c r="C345" s="5">
        <f>'ELF-C&amp;K-2800V5'!$B$11</f>
        <v>0.73333333333333339</v>
      </c>
      <c r="D345" s="5">
        <f>'ELF-C&amp;K-2800V5'!$B$12</f>
        <v>0.84</v>
      </c>
      <c r="E345" s="2">
        <f t="shared" si="16"/>
        <v>0.22909090909090907</v>
      </c>
      <c r="F345" s="5">
        <f t="shared" si="17"/>
        <v>1.1454545454545453</v>
      </c>
    </row>
    <row r="346" spans="1:6">
      <c r="A346" s="2">
        <v>3.44</v>
      </c>
      <c r="B346" s="5">
        <f t="shared" si="15"/>
        <v>0.2441860465116279</v>
      </c>
      <c r="C346" s="5">
        <f>'ELF-C&amp;K-2800V5'!$B$11</f>
        <v>0.73333333333333339</v>
      </c>
      <c r="D346" s="5">
        <f>'ELF-C&amp;K-2800V5'!$B$12</f>
        <v>0.84</v>
      </c>
      <c r="E346" s="2">
        <f t="shared" si="16"/>
        <v>0.22909090909090907</v>
      </c>
      <c r="F346" s="5">
        <f t="shared" si="17"/>
        <v>1.1454545454545453</v>
      </c>
    </row>
    <row r="347" spans="1:6">
      <c r="A347" s="2">
        <v>3.45</v>
      </c>
      <c r="B347" s="5">
        <f t="shared" si="15"/>
        <v>0.2434782608695652</v>
      </c>
      <c r="C347" s="5">
        <f>'ELF-C&amp;K-2800V5'!$B$11</f>
        <v>0.73333333333333339</v>
      </c>
      <c r="D347" s="5">
        <f>'ELF-C&amp;K-2800V5'!$B$12</f>
        <v>0.84</v>
      </c>
      <c r="E347" s="2">
        <f t="shared" si="16"/>
        <v>0.22909090909090907</v>
      </c>
      <c r="F347" s="5">
        <f t="shared" si="17"/>
        <v>1.1454545454545453</v>
      </c>
    </row>
    <row r="348" spans="1:6">
      <c r="A348" s="2">
        <v>3.46</v>
      </c>
      <c r="B348" s="5">
        <f t="shared" si="15"/>
        <v>0.24277456647398843</v>
      </c>
      <c r="C348" s="5">
        <f>'ELF-C&amp;K-2800V5'!$B$11</f>
        <v>0.73333333333333339</v>
      </c>
      <c r="D348" s="5">
        <f>'ELF-C&amp;K-2800V5'!$B$12</f>
        <v>0.84</v>
      </c>
      <c r="E348" s="2">
        <f t="shared" si="16"/>
        <v>0.22909090909090907</v>
      </c>
      <c r="F348" s="5">
        <f t="shared" si="17"/>
        <v>1.1454545454545453</v>
      </c>
    </row>
    <row r="349" spans="1:6">
      <c r="A349" s="2">
        <v>3.47</v>
      </c>
      <c r="B349" s="5">
        <f t="shared" si="15"/>
        <v>0.24207492795389046</v>
      </c>
      <c r="C349" s="5">
        <f>'ELF-C&amp;K-2800V5'!$B$11</f>
        <v>0.73333333333333339</v>
      </c>
      <c r="D349" s="5">
        <f>'ELF-C&amp;K-2800V5'!$B$12</f>
        <v>0.84</v>
      </c>
      <c r="E349" s="2">
        <f t="shared" si="16"/>
        <v>0.22909090909090907</v>
      </c>
      <c r="F349" s="5">
        <f t="shared" si="17"/>
        <v>1.1454545454545453</v>
      </c>
    </row>
    <row r="350" spans="1:6">
      <c r="A350" s="2">
        <v>3.48</v>
      </c>
      <c r="B350" s="5">
        <f t="shared" si="15"/>
        <v>0.24137931034482757</v>
      </c>
      <c r="C350" s="5">
        <f>'ELF-C&amp;K-2800V5'!$B$11</f>
        <v>0.73333333333333339</v>
      </c>
      <c r="D350" s="5">
        <f>'ELF-C&amp;K-2800V5'!$B$12</f>
        <v>0.84</v>
      </c>
      <c r="E350" s="2">
        <f t="shared" si="16"/>
        <v>0.22909090909090907</v>
      </c>
      <c r="F350" s="5">
        <f t="shared" si="17"/>
        <v>1.1454545454545453</v>
      </c>
    </row>
    <row r="351" spans="1:6">
      <c r="A351" s="2">
        <v>3.49</v>
      </c>
      <c r="B351" s="5">
        <f t="shared" si="15"/>
        <v>0.24068767908309452</v>
      </c>
      <c r="C351" s="5">
        <f>'ELF-C&amp;K-2800V5'!$B$11</f>
        <v>0.73333333333333339</v>
      </c>
      <c r="D351" s="5">
        <f>'ELF-C&amp;K-2800V5'!$B$12</f>
        <v>0.84</v>
      </c>
      <c r="E351" s="2">
        <f t="shared" si="16"/>
        <v>0.22909090909090907</v>
      </c>
      <c r="F351" s="5">
        <f t="shared" si="17"/>
        <v>1.1454545454545453</v>
      </c>
    </row>
    <row r="352" spans="1:6">
      <c r="A352" s="2">
        <v>3.5</v>
      </c>
      <c r="B352" s="5">
        <f t="shared" si="15"/>
        <v>0.24</v>
      </c>
      <c r="C352" s="5">
        <f>'ELF-C&amp;K-2800V5'!$B$11</f>
        <v>0.73333333333333339</v>
      </c>
      <c r="D352" s="5">
        <f>'ELF-C&amp;K-2800V5'!$B$12</f>
        <v>0.84</v>
      </c>
      <c r="E352" s="2">
        <f t="shared" si="16"/>
        <v>0.22909090909090907</v>
      </c>
      <c r="F352" s="5">
        <f t="shared" si="17"/>
        <v>1.1454545454545453</v>
      </c>
    </row>
    <row r="353" spans="1:6">
      <c r="A353" s="2">
        <v>3.51</v>
      </c>
      <c r="B353" s="5">
        <f t="shared" si="15"/>
        <v>0.23931623931623933</v>
      </c>
      <c r="C353" s="5">
        <f>'ELF-C&amp;K-2800V5'!$B$11</f>
        <v>0.73333333333333339</v>
      </c>
      <c r="D353" s="5">
        <f>'ELF-C&amp;K-2800V5'!$B$12</f>
        <v>0.84</v>
      </c>
      <c r="E353" s="2">
        <f t="shared" si="16"/>
        <v>0.22909090909090907</v>
      </c>
      <c r="F353" s="5">
        <f t="shared" si="17"/>
        <v>1.1454545454545453</v>
      </c>
    </row>
    <row r="354" spans="1:6">
      <c r="A354" s="2">
        <v>3.52</v>
      </c>
      <c r="B354" s="5">
        <f t="shared" si="15"/>
        <v>0.23863636363636362</v>
      </c>
      <c r="C354" s="5">
        <f>'ELF-C&amp;K-2800V5'!$B$11</f>
        <v>0.73333333333333339</v>
      </c>
      <c r="D354" s="5">
        <f>'ELF-C&amp;K-2800V5'!$B$12</f>
        <v>0.84</v>
      </c>
      <c r="E354" s="2">
        <f t="shared" si="16"/>
        <v>0.22909090909090907</v>
      </c>
      <c r="F354" s="5">
        <f t="shared" si="17"/>
        <v>1.1454545454545453</v>
      </c>
    </row>
    <row r="355" spans="1:6">
      <c r="A355" s="2">
        <v>3.53</v>
      </c>
      <c r="B355" s="5">
        <f t="shared" si="15"/>
        <v>0.23796033994334279</v>
      </c>
      <c r="C355" s="5">
        <f>'ELF-C&amp;K-2800V5'!$B$11</f>
        <v>0.73333333333333339</v>
      </c>
      <c r="D355" s="5">
        <f>'ELF-C&amp;K-2800V5'!$B$12</f>
        <v>0.84</v>
      </c>
      <c r="E355" s="2">
        <f t="shared" si="16"/>
        <v>0.22909090909090907</v>
      </c>
      <c r="F355" s="5">
        <f t="shared" si="17"/>
        <v>1.1454545454545453</v>
      </c>
    </row>
    <row r="356" spans="1:6">
      <c r="A356" s="2">
        <v>3.54</v>
      </c>
      <c r="B356" s="5">
        <f t="shared" si="15"/>
        <v>0.23728813559322032</v>
      </c>
      <c r="C356" s="5">
        <f>'ELF-C&amp;K-2800V5'!$B$11</f>
        <v>0.73333333333333339</v>
      </c>
      <c r="D356" s="5">
        <f>'ELF-C&amp;K-2800V5'!$B$12</f>
        <v>0.84</v>
      </c>
      <c r="E356" s="2">
        <f t="shared" si="16"/>
        <v>0.22909090909090907</v>
      </c>
      <c r="F356" s="5">
        <f t="shared" si="17"/>
        <v>1.1454545454545453</v>
      </c>
    </row>
    <row r="357" spans="1:6">
      <c r="A357" s="2">
        <v>3.55</v>
      </c>
      <c r="B357" s="5">
        <f t="shared" si="15"/>
        <v>0.23661971830985915</v>
      </c>
      <c r="C357" s="5">
        <f>'ELF-C&amp;K-2800V5'!$B$11</f>
        <v>0.73333333333333339</v>
      </c>
      <c r="D357" s="5">
        <f>'ELF-C&amp;K-2800V5'!$B$12</f>
        <v>0.84</v>
      </c>
      <c r="E357" s="2">
        <f t="shared" si="16"/>
        <v>0.22909090909090907</v>
      </c>
      <c r="F357" s="5">
        <f t="shared" si="17"/>
        <v>1.1454545454545453</v>
      </c>
    </row>
    <row r="358" spans="1:6">
      <c r="A358" s="2">
        <v>3.56</v>
      </c>
      <c r="B358" s="5">
        <f t="shared" si="15"/>
        <v>0.23595505617977527</v>
      </c>
      <c r="C358" s="5">
        <f>'ELF-C&amp;K-2800V5'!$B$11</f>
        <v>0.73333333333333339</v>
      </c>
      <c r="D358" s="5">
        <f>'ELF-C&amp;K-2800V5'!$B$12</f>
        <v>0.84</v>
      </c>
      <c r="E358" s="2">
        <f t="shared" si="16"/>
        <v>0.22909090909090907</v>
      </c>
      <c r="F358" s="5">
        <f t="shared" si="17"/>
        <v>1.1454545454545453</v>
      </c>
    </row>
    <row r="359" spans="1:6">
      <c r="A359" s="2">
        <v>3.57</v>
      </c>
      <c r="B359" s="5">
        <f t="shared" si="15"/>
        <v>0.23529411764705882</v>
      </c>
      <c r="C359" s="5">
        <f>'ELF-C&amp;K-2800V5'!$B$11</f>
        <v>0.73333333333333339</v>
      </c>
      <c r="D359" s="5">
        <f>'ELF-C&amp;K-2800V5'!$B$12</f>
        <v>0.84</v>
      </c>
      <c r="E359" s="2">
        <f t="shared" si="16"/>
        <v>0.22909090909090907</v>
      </c>
      <c r="F359" s="5">
        <f t="shared" si="17"/>
        <v>1.1454545454545453</v>
      </c>
    </row>
    <row r="360" spans="1:6">
      <c r="A360" s="2">
        <v>3.58</v>
      </c>
      <c r="B360" s="5">
        <f t="shared" si="15"/>
        <v>0.23463687150837986</v>
      </c>
      <c r="C360" s="5">
        <f>'ELF-C&amp;K-2800V5'!$B$11</f>
        <v>0.73333333333333339</v>
      </c>
      <c r="D360" s="5">
        <f>'ELF-C&amp;K-2800V5'!$B$12</f>
        <v>0.84</v>
      </c>
      <c r="E360" s="2">
        <f t="shared" si="16"/>
        <v>0.22909090909090907</v>
      </c>
      <c r="F360" s="5">
        <f t="shared" si="17"/>
        <v>1.1454545454545453</v>
      </c>
    </row>
    <row r="361" spans="1:6">
      <c r="A361" s="2">
        <v>3.59</v>
      </c>
      <c r="B361" s="5">
        <f t="shared" si="15"/>
        <v>0.23398328690807799</v>
      </c>
      <c r="C361" s="5">
        <f>'ELF-C&amp;K-2800V5'!$B$11</f>
        <v>0.73333333333333339</v>
      </c>
      <c r="D361" s="5">
        <f>'ELF-C&amp;K-2800V5'!$B$12</f>
        <v>0.84</v>
      </c>
      <c r="E361" s="2">
        <f t="shared" si="16"/>
        <v>0.22909090909090907</v>
      </c>
      <c r="F361" s="5">
        <f t="shared" si="17"/>
        <v>1.1454545454545453</v>
      </c>
    </row>
    <row r="362" spans="1:6">
      <c r="A362" s="2">
        <v>3.6</v>
      </c>
      <c r="B362" s="5">
        <f t="shared" si="15"/>
        <v>0.23333333333333331</v>
      </c>
      <c r="C362" s="5">
        <f>'ELF-C&amp;K-2800V5'!$B$11</f>
        <v>0.73333333333333339</v>
      </c>
      <c r="D362" s="5">
        <f>'ELF-C&amp;K-2800V5'!$B$12</f>
        <v>0.84</v>
      </c>
      <c r="E362" s="2">
        <f t="shared" si="16"/>
        <v>0.22909090909090907</v>
      </c>
      <c r="F362" s="5">
        <f t="shared" si="17"/>
        <v>1.1454545454545453</v>
      </c>
    </row>
    <row r="363" spans="1:6">
      <c r="A363" s="2">
        <v>3.61</v>
      </c>
      <c r="B363" s="5">
        <f t="shared" si="15"/>
        <v>0.23268698060941828</v>
      </c>
      <c r="C363" s="5">
        <f>'ELF-C&amp;K-2800V5'!$B$11</f>
        <v>0.73333333333333339</v>
      </c>
      <c r="D363" s="5">
        <f>'ELF-C&amp;K-2800V5'!$B$12</f>
        <v>0.84</v>
      </c>
      <c r="E363" s="2">
        <f t="shared" si="16"/>
        <v>0.22909090909090907</v>
      </c>
      <c r="F363" s="5">
        <f t="shared" si="17"/>
        <v>1.1454545454545453</v>
      </c>
    </row>
    <row r="364" spans="1:6">
      <c r="A364" s="2">
        <v>3.62</v>
      </c>
      <c r="B364" s="5">
        <f t="shared" si="15"/>
        <v>0.23204419889502761</v>
      </c>
      <c r="C364" s="5">
        <f>'ELF-C&amp;K-2800V5'!$B$11</f>
        <v>0.73333333333333339</v>
      </c>
      <c r="D364" s="5">
        <f>'ELF-C&amp;K-2800V5'!$B$12</f>
        <v>0.84</v>
      </c>
      <c r="E364" s="2">
        <f t="shared" si="16"/>
        <v>0.22909090909090907</v>
      </c>
      <c r="F364" s="5">
        <f t="shared" si="17"/>
        <v>1.1454545454545453</v>
      </c>
    </row>
    <row r="365" spans="1:6">
      <c r="A365" s="2">
        <v>3.63</v>
      </c>
      <c r="B365" s="5">
        <f t="shared" si="15"/>
        <v>0.23140495867768596</v>
      </c>
      <c r="C365" s="5">
        <f>'ELF-C&amp;K-2800V5'!$B$11</f>
        <v>0.73333333333333339</v>
      </c>
      <c r="D365" s="5">
        <f>'ELF-C&amp;K-2800V5'!$B$12</f>
        <v>0.84</v>
      </c>
      <c r="E365" s="2">
        <f t="shared" si="16"/>
        <v>0.22909090909090907</v>
      </c>
      <c r="F365" s="5">
        <f t="shared" si="17"/>
        <v>1.1454545454545453</v>
      </c>
    </row>
    <row r="366" spans="1:6">
      <c r="A366" s="2">
        <v>3.64</v>
      </c>
      <c r="B366" s="5">
        <f t="shared" si="15"/>
        <v>0.23076923076923075</v>
      </c>
      <c r="C366" s="5">
        <f>'ELF-C&amp;K-2800V5'!$B$11</f>
        <v>0.73333333333333339</v>
      </c>
      <c r="D366" s="5">
        <f>'ELF-C&amp;K-2800V5'!$B$12</f>
        <v>0.84</v>
      </c>
      <c r="E366" s="2">
        <f t="shared" si="16"/>
        <v>0.22909090909090907</v>
      </c>
      <c r="F366" s="5">
        <f t="shared" si="17"/>
        <v>1.1454545454545453</v>
      </c>
    </row>
    <row r="367" spans="1:6">
      <c r="A367" s="2">
        <v>3.65</v>
      </c>
      <c r="B367" s="5">
        <f t="shared" si="15"/>
        <v>0.23013698630136986</v>
      </c>
      <c r="C367" s="5">
        <f>'ELF-C&amp;K-2800V5'!$B$11</f>
        <v>0.73333333333333339</v>
      </c>
      <c r="D367" s="5">
        <f>'ELF-C&amp;K-2800V5'!$B$12</f>
        <v>0.84</v>
      </c>
      <c r="E367" s="2">
        <f t="shared" si="16"/>
        <v>0.22909090909090907</v>
      </c>
      <c r="F367" s="5">
        <f t="shared" si="17"/>
        <v>1.1454545454545453</v>
      </c>
    </row>
    <row r="368" spans="1:6">
      <c r="A368" s="2">
        <v>3.66</v>
      </c>
      <c r="B368" s="5">
        <f t="shared" si="15"/>
        <v>0.22950819672131145</v>
      </c>
      <c r="C368" s="5">
        <f>'ELF-C&amp;K-2800V5'!$B$11</f>
        <v>0.73333333333333339</v>
      </c>
      <c r="D368" s="5">
        <f>'ELF-C&amp;K-2800V5'!$B$12</f>
        <v>0.84</v>
      </c>
      <c r="E368" s="2">
        <f t="shared" si="16"/>
        <v>0.22909090909090907</v>
      </c>
      <c r="F368" s="5">
        <f t="shared" si="17"/>
        <v>1.1454545454545453</v>
      </c>
    </row>
    <row r="369" spans="1:6">
      <c r="A369" s="2">
        <v>3.67</v>
      </c>
      <c r="B369" s="5">
        <f t="shared" si="15"/>
        <v>0.22888283378746593</v>
      </c>
      <c r="C369" s="5">
        <f>'ELF-C&amp;K-2800V5'!$B$11</f>
        <v>0.73333333333333339</v>
      </c>
      <c r="D369" s="5">
        <f>'ELF-C&amp;K-2800V5'!$B$12</f>
        <v>0.84</v>
      </c>
      <c r="E369" s="2">
        <f t="shared" si="16"/>
        <v>0.22909090909090907</v>
      </c>
      <c r="F369" s="5">
        <f t="shared" si="17"/>
        <v>1.1454545454545453</v>
      </c>
    </row>
    <row r="370" spans="1:6">
      <c r="A370" s="2">
        <v>3.68</v>
      </c>
      <c r="B370" s="5">
        <f t="shared" si="15"/>
        <v>0.22826086956521738</v>
      </c>
      <c r="C370" s="5">
        <f>'ELF-C&amp;K-2800V5'!$B$11</f>
        <v>0.73333333333333339</v>
      </c>
      <c r="D370" s="5">
        <f>'ELF-C&amp;K-2800V5'!$B$12</f>
        <v>0.84</v>
      </c>
      <c r="E370" s="2">
        <f t="shared" si="16"/>
        <v>0.22909090909090907</v>
      </c>
      <c r="F370" s="5">
        <f t="shared" si="17"/>
        <v>1.1454545454545453</v>
      </c>
    </row>
    <row r="371" spans="1:6">
      <c r="A371" s="2">
        <v>3.69</v>
      </c>
      <c r="B371" s="5">
        <f t="shared" si="15"/>
        <v>0.22764227642276422</v>
      </c>
      <c r="C371" s="5">
        <f>'ELF-C&amp;K-2800V5'!$B$11</f>
        <v>0.73333333333333339</v>
      </c>
      <c r="D371" s="5">
        <f>'ELF-C&amp;K-2800V5'!$B$12</f>
        <v>0.84</v>
      </c>
      <c r="E371" s="2">
        <f t="shared" si="16"/>
        <v>0.22909090909090907</v>
      </c>
      <c r="F371" s="5">
        <f t="shared" si="17"/>
        <v>1.1454545454545453</v>
      </c>
    </row>
    <row r="372" spans="1:6">
      <c r="A372" s="2">
        <v>3.7</v>
      </c>
      <c r="B372" s="5">
        <f t="shared" si="15"/>
        <v>0.22702702702702701</v>
      </c>
      <c r="C372" s="5">
        <f>'ELF-C&amp;K-2800V5'!$B$11</f>
        <v>0.73333333333333339</v>
      </c>
      <c r="D372" s="5">
        <f>'ELF-C&amp;K-2800V5'!$B$12</f>
        <v>0.84</v>
      </c>
      <c r="E372" s="2">
        <f t="shared" si="16"/>
        <v>0.22909090909090907</v>
      </c>
      <c r="F372" s="5">
        <f t="shared" si="17"/>
        <v>1.1454545454545453</v>
      </c>
    </row>
    <row r="373" spans="1:6">
      <c r="A373" s="2">
        <v>3.71</v>
      </c>
      <c r="B373" s="5">
        <f t="shared" si="15"/>
        <v>0.22641509433962265</v>
      </c>
      <c r="C373" s="5">
        <f>'ELF-C&amp;K-2800V5'!$B$11</f>
        <v>0.73333333333333339</v>
      </c>
      <c r="D373" s="5">
        <f>'ELF-C&amp;K-2800V5'!$B$12</f>
        <v>0.84</v>
      </c>
      <c r="E373" s="2">
        <f t="shared" si="16"/>
        <v>0.22909090909090907</v>
      </c>
      <c r="F373" s="5">
        <f t="shared" si="17"/>
        <v>1.1454545454545453</v>
      </c>
    </row>
    <row r="374" spans="1:6">
      <c r="A374" s="2">
        <v>3.72</v>
      </c>
      <c r="B374" s="5">
        <f t="shared" si="15"/>
        <v>0.22580645161290319</v>
      </c>
      <c r="C374" s="5">
        <f>'ELF-C&amp;K-2800V5'!$B$11</f>
        <v>0.73333333333333339</v>
      </c>
      <c r="D374" s="5">
        <f>'ELF-C&amp;K-2800V5'!$B$12</f>
        <v>0.84</v>
      </c>
      <c r="E374" s="2">
        <f t="shared" si="16"/>
        <v>0.22909090909090907</v>
      </c>
      <c r="F374" s="5">
        <f t="shared" si="17"/>
        <v>1.1454545454545453</v>
      </c>
    </row>
    <row r="375" spans="1:6">
      <c r="A375" s="2">
        <v>3.73</v>
      </c>
      <c r="B375" s="5">
        <f t="shared" si="15"/>
        <v>0.22520107238605896</v>
      </c>
      <c r="C375" s="5">
        <f>'ELF-C&amp;K-2800V5'!$B$11</f>
        <v>0.73333333333333339</v>
      </c>
      <c r="D375" s="5">
        <f>'ELF-C&amp;K-2800V5'!$B$12</f>
        <v>0.84</v>
      </c>
      <c r="E375" s="2">
        <f t="shared" si="16"/>
        <v>0.22909090909090907</v>
      </c>
      <c r="F375" s="5">
        <f t="shared" si="17"/>
        <v>1.1454545454545453</v>
      </c>
    </row>
    <row r="376" spans="1:6">
      <c r="A376" s="2">
        <v>3.74</v>
      </c>
      <c r="B376" s="5">
        <f t="shared" si="15"/>
        <v>0.2245989304812834</v>
      </c>
      <c r="C376" s="5">
        <f>'ELF-C&amp;K-2800V5'!$B$11</f>
        <v>0.73333333333333339</v>
      </c>
      <c r="D376" s="5">
        <f>'ELF-C&amp;K-2800V5'!$B$12</f>
        <v>0.84</v>
      </c>
      <c r="E376" s="2">
        <f t="shared" si="16"/>
        <v>0.22909090909090907</v>
      </c>
      <c r="F376" s="5">
        <f t="shared" si="17"/>
        <v>1.1454545454545453</v>
      </c>
    </row>
    <row r="377" spans="1:6">
      <c r="A377" s="2">
        <v>3.75</v>
      </c>
      <c r="B377" s="5">
        <f t="shared" si="15"/>
        <v>0.224</v>
      </c>
      <c r="C377" s="5">
        <f>'ELF-C&amp;K-2800V5'!$B$11</f>
        <v>0.73333333333333339</v>
      </c>
      <c r="D377" s="5">
        <f>'ELF-C&amp;K-2800V5'!$B$12</f>
        <v>0.84</v>
      </c>
      <c r="E377" s="2">
        <f t="shared" si="16"/>
        <v>0.22909090909090907</v>
      </c>
      <c r="F377" s="5">
        <f t="shared" si="17"/>
        <v>1.1454545454545453</v>
      </c>
    </row>
    <row r="378" spans="1:6">
      <c r="A378" s="2">
        <v>3.76</v>
      </c>
      <c r="B378" s="5">
        <f t="shared" si="15"/>
        <v>0.22340425531914895</v>
      </c>
      <c r="C378" s="5">
        <f>'ELF-C&amp;K-2800V5'!$B$11</f>
        <v>0.73333333333333339</v>
      </c>
      <c r="D378" s="5">
        <f>'ELF-C&amp;K-2800V5'!$B$12</f>
        <v>0.84</v>
      </c>
      <c r="E378" s="2">
        <f t="shared" si="16"/>
        <v>0.22909090909090907</v>
      </c>
      <c r="F378" s="5">
        <f t="shared" si="17"/>
        <v>1.1454545454545453</v>
      </c>
    </row>
    <row r="379" spans="1:6">
      <c r="A379" s="2">
        <v>3.77</v>
      </c>
      <c r="B379" s="5">
        <f t="shared" si="15"/>
        <v>0.22281167108753314</v>
      </c>
      <c r="C379" s="5">
        <f>'ELF-C&amp;K-2800V5'!$B$11</f>
        <v>0.73333333333333339</v>
      </c>
      <c r="D379" s="5">
        <f>'ELF-C&amp;K-2800V5'!$B$12</f>
        <v>0.84</v>
      </c>
      <c r="E379" s="2">
        <f t="shared" si="16"/>
        <v>0.22909090909090907</v>
      </c>
      <c r="F379" s="5">
        <f t="shared" si="17"/>
        <v>1.1454545454545453</v>
      </c>
    </row>
    <row r="380" spans="1:6">
      <c r="A380" s="2">
        <v>3.78</v>
      </c>
      <c r="B380" s="5">
        <f t="shared" si="15"/>
        <v>0.22222222222222224</v>
      </c>
      <c r="C380" s="5">
        <f>'ELF-C&amp;K-2800V5'!$B$11</f>
        <v>0.73333333333333339</v>
      </c>
      <c r="D380" s="5">
        <f>'ELF-C&amp;K-2800V5'!$B$12</f>
        <v>0.84</v>
      </c>
      <c r="E380" s="2">
        <f t="shared" si="16"/>
        <v>0.22909090909090907</v>
      </c>
      <c r="F380" s="5">
        <f t="shared" si="17"/>
        <v>1.1454545454545453</v>
      </c>
    </row>
    <row r="381" spans="1:6">
      <c r="A381" s="2">
        <v>3.79</v>
      </c>
      <c r="B381" s="5">
        <f t="shared" si="15"/>
        <v>0.22163588390501318</v>
      </c>
      <c r="C381" s="5">
        <f>'ELF-C&amp;K-2800V5'!$B$11</f>
        <v>0.73333333333333339</v>
      </c>
      <c r="D381" s="5">
        <f>'ELF-C&amp;K-2800V5'!$B$12</f>
        <v>0.84</v>
      </c>
      <c r="E381" s="2">
        <f t="shared" si="16"/>
        <v>0.22909090909090907</v>
      </c>
      <c r="F381" s="5">
        <f t="shared" si="17"/>
        <v>1.1454545454545453</v>
      </c>
    </row>
    <row r="382" spans="1:6">
      <c r="A382" s="2">
        <v>3.8</v>
      </c>
      <c r="B382" s="5">
        <f t="shared" si="15"/>
        <v>0.22105263157894736</v>
      </c>
      <c r="C382" s="5">
        <f>'ELF-C&amp;K-2800V5'!$B$11</f>
        <v>0.73333333333333339</v>
      </c>
      <c r="D382" s="5">
        <f>'ELF-C&amp;K-2800V5'!$B$12</f>
        <v>0.84</v>
      </c>
      <c r="E382" s="2">
        <f t="shared" si="16"/>
        <v>0.22909090909090907</v>
      </c>
      <c r="F382" s="5">
        <f t="shared" si="17"/>
        <v>1.1454545454545453</v>
      </c>
    </row>
    <row r="383" spans="1:6">
      <c r="A383" s="2">
        <v>3.81</v>
      </c>
      <c r="B383" s="5">
        <f t="shared" si="15"/>
        <v>0.22047244094488189</v>
      </c>
      <c r="C383" s="5">
        <f>'ELF-C&amp;K-2800V5'!$B$11</f>
        <v>0.73333333333333339</v>
      </c>
      <c r="D383" s="5">
        <f>'ELF-C&amp;K-2800V5'!$B$12</f>
        <v>0.84</v>
      </c>
      <c r="E383" s="2">
        <f t="shared" si="16"/>
        <v>0.22909090909090907</v>
      </c>
      <c r="F383" s="5">
        <f t="shared" si="17"/>
        <v>1.1454545454545453</v>
      </c>
    </row>
    <row r="384" spans="1:6">
      <c r="A384" s="2">
        <v>3.82</v>
      </c>
      <c r="B384" s="5">
        <f t="shared" si="15"/>
        <v>0.21989528795811519</v>
      </c>
      <c r="C384" s="5">
        <f>'ELF-C&amp;K-2800V5'!$B$11</f>
        <v>0.73333333333333339</v>
      </c>
      <c r="D384" s="5">
        <f>'ELF-C&amp;K-2800V5'!$B$12</f>
        <v>0.84</v>
      </c>
      <c r="E384" s="2">
        <f t="shared" si="16"/>
        <v>0.22909090909090907</v>
      </c>
      <c r="F384" s="5">
        <f t="shared" si="17"/>
        <v>1.1454545454545453</v>
      </c>
    </row>
    <row r="385" spans="1:6">
      <c r="A385" s="2">
        <v>3.83</v>
      </c>
      <c r="B385" s="5">
        <f t="shared" si="15"/>
        <v>0.21932114882506526</v>
      </c>
      <c r="C385" s="5">
        <f>'ELF-C&amp;K-2800V5'!$B$11</f>
        <v>0.73333333333333339</v>
      </c>
      <c r="D385" s="5">
        <f>'ELF-C&amp;K-2800V5'!$B$12</f>
        <v>0.84</v>
      </c>
      <c r="E385" s="2">
        <f t="shared" si="16"/>
        <v>0.22909090909090907</v>
      </c>
      <c r="F385" s="5">
        <f t="shared" si="17"/>
        <v>1.1454545454545453</v>
      </c>
    </row>
    <row r="386" spans="1:6">
      <c r="A386" s="2">
        <v>3.84</v>
      </c>
      <c r="B386" s="5">
        <f t="shared" si="15"/>
        <v>0.21875</v>
      </c>
      <c r="C386" s="5">
        <f>'ELF-C&amp;K-2800V5'!$B$11</f>
        <v>0.73333333333333339</v>
      </c>
      <c r="D386" s="5">
        <f>'ELF-C&amp;K-2800V5'!$B$12</f>
        <v>0.84</v>
      </c>
      <c r="E386" s="2">
        <f t="shared" si="16"/>
        <v>0.22909090909090907</v>
      </c>
      <c r="F386" s="5">
        <f t="shared" si="17"/>
        <v>1.1454545454545453</v>
      </c>
    </row>
    <row r="387" spans="1:6">
      <c r="A387" s="2">
        <v>3.85</v>
      </c>
      <c r="B387" s="5">
        <f t="shared" si="15"/>
        <v>0.21818181818181817</v>
      </c>
      <c r="C387" s="5">
        <f>'ELF-C&amp;K-2800V5'!$B$11</f>
        <v>0.73333333333333339</v>
      </c>
      <c r="D387" s="5">
        <f>'ELF-C&amp;K-2800V5'!$B$12</f>
        <v>0.84</v>
      </c>
      <c r="E387" s="2">
        <f t="shared" si="16"/>
        <v>0.22909090909090907</v>
      </c>
      <c r="F387" s="5">
        <f t="shared" si="17"/>
        <v>1.1454545454545453</v>
      </c>
    </row>
    <row r="388" spans="1:6">
      <c r="A388" s="2">
        <v>3.86</v>
      </c>
      <c r="B388" s="5">
        <f t="shared" ref="B388:B451" si="18">IF(AND(A388&gt;=0,A388&lt;E388),(C388*(0.4+(0.6*(A388/E388)))),IF(AND(A388&gt;=E388,A388&lt;=F388),C388,IF(AND(A388&gt;F388,A388&lt;=6),D388/A388,D388*(6/(A388^2)))))</f>
        <v>0.21761658031088082</v>
      </c>
      <c r="C388" s="5">
        <f>'ELF-C&amp;K-2800V5'!$B$11</f>
        <v>0.73333333333333339</v>
      </c>
      <c r="D388" s="5">
        <f>'ELF-C&amp;K-2800V5'!$B$12</f>
        <v>0.84</v>
      </c>
      <c r="E388" s="2">
        <f t="shared" ref="E388:E451" si="19">0.2*(D388/C388)</f>
        <v>0.22909090909090907</v>
      </c>
      <c r="F388" s="5">
        <f t="shared" ref="F388:F451" si="20">D388/C388</f>
        <v>1.1454545454545453</v>
      </c>
    </row>
    <row r="389" spans="1:6">
      <c r="A389" s="2">
        <v>3.87</v>
      </c>
      <c r="B389" s="5">
        <f t="shared" si="18"/>
        <v>0.21705426356589147</v>
      </c>
      <c r="C389" s="5">
        <f>'ELF-C&amp;K-2800V5'!$B$11</f>
        <v>0.73333333333333339</v>
      </c>
      <c r="D389" s="5">
        <f>'ELF-C&amp;K-2800V5'!$B$12</f>
        <v>0.84</v>
      </c>
      <c r="E389" s="2">
        <f t="shared" si="19"/>
        <v>0.22909090909090907</v>
      </c>
      <c r="F389" s="5">
        <f t="shared" si="20"/>
        <v>1.1454545454545453</v>
      </c>
    </row>
    <row r="390" spans="1:6">
      <c r="A390" s="2">
        <v>3.88</v>
      </c>
      <c r="B390" s="5">
        <f t="shared" si="18"/>
        <v>0.21649484536082475</v>
      </c>
      <c r="C390" s="5">
        <f>'ELF-C&amp;K-2800V5'!$B$11</f>
        <v>0.73333333333333339</v>
      </c>
      <c r="D390" s="5">
        <f>'ELF-C&amp;K-2800V5'!$B$12</f>
        <v>0.84</v>
      </c>
      <c r="E390" s="2">
        <f t="shared" si="19"/>
        <v>0.22909090909090907</v>
      </c>
      <c r="F390" s="5">
        <f t="shared" si="20"/>
        <v>1.1454545454545453</v>
      </c>
    </row>
    <row r="391" spans="1:6">
      <c r="A391" s="2">
        <v>3.89</v>
      </c>
      <c r="B391" s="5">
        <f t="shared" si="18"/>
        <v>0.21593830334190231</v>
      </c>
      <c r="C391" s="5">
        <f>'ELF-C&amp;K-2800V5'!$B$11</f>
        <v>0.73333333333333339</v>
      </c>
      <c r="D391" s="5">
        <f>'ELF-C&amp;K-2800V5'!$B$12</f>
        <v>0.84</v>
      </c>
      <c r="E391" s="2">
        <f t="shared" si="19"/>
        <v>0.22909090909090907</v>
      </c>
      <c r="F391" s="5">
        <f t="shared" si="20"/>
        <v>1.1454545454545453</v>
      </c>
    </row>
    <row r="392" spans="1:6">
      <c r="A392" s="2">
        <v>3.9</v>
      </c>
      <c r="B392" s="5">
        <f t="shared" si="18"/>
        <v>0.21538461538461537</v>
      </c>
      <c r="C392" s="5">
        <f>'ELF-C&amp;K-2800V5'!$B$11</f>
        <v>0.73333333333333339</v>
      </c>
      <c r="D392" s="5">
        <f>'ELF-C&amp;K-2800V5'!$B$12</f>
        <v>0.84</v>
      </c>
      <c r="E392" s="2">
        <f t="shared" si="19"/>
        <v>0.22909090909090907</v>
      </c>
      <c r="F392" s="5">
        <f t="shared" si="20"/>
        <v>1.1454545454545453</v>
      </c>
    </row>
    <row r="393" spans="1:6">
      <c r="A393" s="2">
        <v>3.91</v>
      </c>
      <c r="B393" s="5">
        <f t="shared" si="18"/>
        <v>0.21483375959079282</v>
      </c>
      <c r="C393" s="5">
        <f>'ELF-C&amp;K-2800V5'!$B$11</f>
        <v>0.73333333333333339</v>
      </c>
      <c r="D393" s="5">
        <f>'ELF-C&amp;K-2800V5'!$B$12</f>
        <v>0.84</v>
      </c>
      <c r="E393" s="2">
        <f t="shared" si="19"/>
        <v>0.22909090909090907</v>
      </c>
      <c r="F393" s="5">
        <f t="shared" si="20"/>
        <v>1.1454545454545453</v>
      </c>
    </row>
    <row r="394" spans="1:6">
      <c r="A394" s="2">
        <v>3.92</v>
      </c>
      <c r="B394" s="5">
        <f t="shared" si="18"/>
        <v>0.21428571428571427</v>
      </c>
      <c r="C394" s="5">
        <f>'ELF-C&amp;K-2800V5'!$B$11</f>
        <v>0.73333333333333339</v>
      </c>
      <c r="D394" s="5">
        <f>'ELF-C&amp;K-2800V5'!$B$12</f>
        <v>0.84</v>
      </c>
      <c r="E394" s="2">
        <f t="shared" si="19"/>
        <v>0.22909090909090907</v>
      </c>
      <c r="F394" s="5">
        <f t="shared" si="20"/>
        <v>1.1454545454545453</v>
      </c>
    </row>
    <row r="395" spans="1:6">
      <c r="A395" s="2">
        <v>3.93</v>
      </c>
      <c r="B395" s="5">
        <f t="shared" si="18"/>
        <v>0.21374045801526717</v>
      </c>
      <c r="C395" s="5">
        <f>'ELF-C&amp;K-2800V5'!$B$11</f>
        <v>0.73333333333333339</v>
      </c>
      <c r="D395" s="5">
        <f>'ELF-C&amp;K-2800V5'!$B$12</f>
        <v>0.84</v>
      </c>
      <c r="E395" s="2">
        <f t="shared" si="19"/>
        <v>0.22909090909090907</v>
      </c>
      <c r="F395" s="5">
        <f t="shared" si="20"/>
        <v>1.1454545454545453</v>
      </c>
    </row>
    <row r="396" spans="1:6">
      <c r="A396" s="2">
        <v>3.94</v>
      </c>
      <c r="B396" s="5">
        <f t="shared" si="18"/>
        <v>0.21319796954314721</v>
      </c>
      <c r="C396" s="5">
        <f>'ELF-C&amp;K-2800V5'!$B$11</f>
        <v>0.73333333333333339</v>
      </c>
      <c r="D396" s="5">
        <f>'ELF-C&amp;K-2800V5'!$B$12</f>
        <v>0.84</v>
      </c>
      <c r="E396" s="2">
        <f t="shared" si="19"/>
        <v>0.22909090909090907</v>
      </c>
      <c r="F396" s="5">
        <f t="shared" si="20"/>
        <v>1.1454545454545453</v>
      </c>
    </row>
    <row r="397" spans="1:6">
      <c r="A397" s="2">
        <v>3.95</v>
      </c>
      <c r="B397" s="5">
        <f t="shared" si="18"/>
        <v>0.21265822784810126</v>
      </c>
      <c r="C397" s="5">
        <f>'ELF-C&amp;K-2800V5'!$B$11</f>
        <v>0.73333333333333339</v>
      </c>
      <c r="D397" s="5">
        <f>'ELF-C&amp;K-2800V5'!$B$12</f>
        <v>0.84</v>
      </c>
      <c r="E397" s="2">
        <f t="shared" si="19"/>
        <v>0.22909090909090907</v>
      </c>
      <c r="F397" s="5">
        <f t="shared" si="20"/>
        <v>1.1454545454545453</v>
      </c>
    </row>
    <row r="398" spans="1:6">
      <c r="A398" s="2">
        <v>3.96</v>
      </c>
      <c r="B398" s="5">
        <f t="shared" si="18"/>
        <v>0.21212121212121213</v>
      </c>
      <c r="C398" s="5">
        <f>'ELF-C&amp;K-2800V5'!$B$11</f>
        <v>0.73333333333333339</v>
      </c>
      <c r="D398" s="5">
        <f>'ELF-C&amp;K-2800V5'!$B$12</f>
        <v>0.84</v>
      </c>
      <c r="E398" s="2">
        <f t="shared" si="19"/>
        <v>0.22909090909090907</v>
      </c>
      <c r="F398" s="5">
        <f t="shared" si="20"/>
        <v>1.1454545454545453</v>
      </c>
    </row>
    <row r="399" spans="1:6">
      <c r="A399" s="2">
        <v>3.97</v>
      </c>
      <c r="B399" s="5">
        <f t="shared" si="18"/>
        <v>0.21158690176322417</v>
      </c>
      <c r="C399" s="5">
        <f>'ELF-C&amp;K-2800V5'!$B$11</f>
        <v>0.73333333333333339</v>
      </c>
      <c r="D399" s="5">
        <f>'ELF-C&amp;K-2800V5'!$B$12</f>
        <v>0.84</v>
      </c>
      <c r="E399" s="2">
        <f t="shared" si="19"/>
        <v>0.22909090909090907</v>
      </c>
      <c r="F399" s="5">
        <f t="shared" si="20"/>
        <v>1.1454545454545453</v>
      </c>
    </row>
    <row r="400" spans="1:6">
      <c r="A400" s="2">
        <v>3.98</v>
      </c>
      <c r="B400" s="5">
        <f t="shared" si="18"/>
        <v>0.21105527638190955</v>
      </c>
      <c r="C400" s="5">
        <f>'ELF-C&amp;K-2800V5'!$B$11</f>
        <v>0.73333333333333339</v>
      </c>
      <c r="D400" s="5">
        <f>'ELF-C&amp;K-2800V5'!$B$12</f>
        <v>0.84</v>
      </c>
      <c r="E400" s="2">
        <f t="shared" si="19"/>
        <v>0.22909090909090907</v>
      </c>
      <c r="F400" s="5">
        <f t="shared" si="20"/>
        <v>1.1454545454545453</v>
      </c>
    </row>
    <row r="401" spans="1:6">
      <c r="A401" s="2">
        <v>3.99</v>
      </c>
      <c r="B401" s="5">
        <f t="shared" si="18"/>
        <v>0.21052631578947367</v>
      </c>
      <c r="C401" s="5">
        <f>'ELF-C&amp;K-2800V5'!$B$11</f>
        <v>0.73333333333333339</v>
      </c>
      <c r="D401" s="5">
        <f>'ELF-C&amp;K-2800V5'!$B$12</f>
        <v>0.84</v>
      </c>
      <c r="E401" s="2">
        <f t="shared" si="19"/>
        <v>0.22909090909090907</v>
      </c>
      <c r="F401" s="5">
        <f t="shared" si="20"/>
        <v>1.1454545454545453</v>
      </c>
    </row>
    <row r="402" spans="1:6">
      <c r="A402" s="2">
        <v>4</v>
      </c>
      <c r="B402" s="5">
        <f t="shared" si="18"/>
        <v>0.21</v>
      </c>
      <c r="C402" s="5">
        <f>'ELF-C&amp;K-2800V5'!$B$11</f>
        <v>0.73333333333333339</v>
      </c>
      <c r="D402" s="5">
        <f>'ELF-C&amp;K-2800V5'!$B$12</f>
        <v>0.84</v>
      </c>
      <c r="E402" s="2">
        <f t="shared" si="19"/>
        <v>0.22909090909090907</v>
      </c>
      <c r="F402" s="5">
        <f t="shared" si="20"/>
        <v>1.1454545454545453</v>
      </c>
    </row>
    <row r="403" spans="1:6">
      <c r="A403" s="2">
        <v>4.01</v>
      </c>
      <c r="B403" s="5">
        <f t="shared" si="18"/>
        <v>0.20947630922693267</v>
      </c>
      <c r="C403" s="5">
        <f>'ELF-C&amp;K-2800V5'!$B$11</f>
        <v>0.73333333333333339</v>
      </c>
      <c r="D403" s="5">
        <f>'ELF-C&amp;K-2800V5'!$B$12</f>
        <v>0.84</v>
      </c>
      <c r="E403" s="2">
        <f t="shared" si="19"/>
        <v>0.22909090909090907</v>
      </c>
      <c r="F403" s="5">
        <f t="shared" si="20"/>
        <v>1.1454545454545453</v>
      </c>
    </row>
    <row r="404" spans="1:6">
      <c r="A404" s="2">
        <v>4.0199999999999996</v>
      </c>
      <c r="B404" s="5">
        <f t="shared" si="18"/>
        <v>0.20895522388059704</v>
      </c>
      <c r="C404" s="5">
        <f>'ELF-C&amp;K-2800V5'!$B$11</f>
        <v>0.73333333333333339</v>
      </c>
      <c r="D404" s="5">
        <f>'ELF-C&amp;K-2800V5'!$B$12</f>
        <v>0.84</v>
      </c>
      <c r="E404" s="2">
        <f t="shared" si="19"/>
        <v>0.22909090909090907</v>
      </c>
      <c r="F404" s="5">
        <f t="shared" si="20"/>
        <v>1.1454545454545453</v>
      </c>
    </row>
    <row r="405" spans="1:6">
      <c r="A405" s="2">
        <v>4.03</v>
      </c>
      <c r="B405" s="5">
        <f t="shared" si="18"/>
        <v>0.20843672456575679</v>
      </c>
      <c r="C405" s="5">
        <f>'ELF-C&amp;K-2800V5'!$B$11</f>
        <v>0.73333333333333339</v>
      </c>
      <c r="D405" s="5">
        <f>'ELF-C&amp;K-2800V5'!$B$12</f>
        <v>0.84</v>
      </c>
      <c r="E405" s="2">
        <f t="shared" si="19"/>
        <v>0.22909090909090907</v>
      </c>
      <c r="F405" s="5">
        <f t="shared" si="20"/>
        <v>1.1454545454545453</v>
      </c>
    </row>
    <row r="406" spans="1:6">
      <c r="A406" s="2">
        <v>4.04</v>
      </c>
      <c r="B406" s="5">
        <f t="shared" si="18"/>
        <v>0.20792079207920791</v>
      </c>
      <c r="C406" s="5">
        <f>'ELF-C&amp;K-2800V5'!$B$11</f>
        <v>0.73333333333333339</v>
      </c>
      <c r="D406" s="5">
        <f>'ELF-C&amp;K-2800V5'!$B$12</f>
        <v>0.84</v>
      </c>
      <c r="E406" s="2">
        <f t="shared" si="19"/>
        <v>0.22909090909090907</v>
      </c>
      <c r="F406" s="5">
        <f t="shared" si="20"/>
        <v>1.1454545454545453</v>
      </c>
    </row>
    <row r="407" spans="1:6">
      <c r="A407" s="2">
        <v>4.05</v>
      </c>
      <c r="B407" s="5">
        <f t="shared" si="18"/>
        <v>0.2074074074074074</v>
      </c>
      <c r="C407" s="5">
        <f>'ELF-C&amp;K-2800V5'!$B$11</f>
        <v>0.73333333333333339</v>
      </c>
      <c r="D407" s="5">
        <f>'ELF-C&amp;K-2800V5'!$B$12</f>
        <v>0.84</v>
      </c>
      <c r="E407" s="2">
        <f t="shared" si="19"/>
        <v>0.22909090909090907</v>
      </c>
      <c r="F407" s="5">
        <f t="shared" si="20"/>
        <v>1.1454545454545453</v>
      </c>
    </row>
    <row r="408" spans="1:6">
      <c r="A408" s="2">
        <v>4.0599999999999996</v>
      </c>
      <c r="B408" s="5">
        <f t="shared" si="18"/>
        <v>0.20689655172413796</v>
      </c>
      <c r="C408" s="5">
        <f>'ELF-C&amp;K-2800V5'!$B$11</f>
        <v>0.73333333333333339</v>
      </c>
      <c r="D408" s="5">
        <f>'ELF-C&amp;K-2800V5'!$B$12</f>
        <v>0.84</v>
      </c>
      <c r="E408" s="2">
        <f t="shared" si="19"/>
        <v>0.22909090909090907</v>
      </c>
      <c r="F408" s="5">
        <f t="shared" si="20"/>
        <v>1.1454545454545453</v>
      </c>
    </row>
    <row r="409" spans="1:6">
      <c r="A409" s="2">
        <v>4.07</v>
      </c>
      <c r="B409" s="5">
        <f t="shared" si="18"/>
        <v>0.20638820638820637</v>
      </c>
      <c r="C409" s="5">
        <f>'ELF-C&amp;K-2800V5'!$B$11</f>
        <v>0.73333333333333339</v>
      </c>
      <c r="D409" s="5">
        <f>'ELF-C&amp;K-2800V5'!$B$12</f>
        <v>0.84</v>
      </c>
      <c r="E409" s="2">
        <f t="shared" si="19"/>
        <v>0.22909090909090907</v>
      </c>
      <c r="F409" s="5">
        <f t="shared" si="20"/>
        <v>1.1454545454545453</v>
      </c>
    </row>
    <row r="410" spans="1:6">
      <c r="A410" s="2">
        <v>4.08</v>
      </c>
      <c r="B410" s="5">
        <f t="shared" si="18"/>
        <v>0.20588235294117646</v>
      </c>
      <c r="C410" s="5">
        <f>'ELF-C&amp;K-2800V5'!$B$11</f>
        <v>0.73333333333333339</v>
      </c>
      <c r="D410" s="5">
        <f>'ELF-C&amp;K-2800V5'!$B$12</f>
        <v>0.84</v>
      </c>
      <c r="E410" s="2">
        <f t="shared" si="19"/>
        <v>0.22909090909090907</v>
      </c>
      <c r="F410" s="5">
        <f t="shared" si="20"/>
        <v>1.1454545454545453</v>
      </c>
    </row>
    <row r="411" spans="1:6">
      <c r="A411" s="2">
        <v>4.09</v>
      </c>
      <c r="B411" s="5">
        <f t="shared" si="18"/>
        <v>0.20537897310513448</v>
      </c>
      <c r="C411" s="5">
        <f>'ELF-C&amp;K-2800V5'!$B$11</f>
        <v>0.73333333333333339</v>
      </c>
      <c r="D411" s="5">
        <f>'ELF-C&amp;K-2800V5'!$B$12</f>
        <v>0.84</v>
      </c>
      <c r="E411" s="2">
        <f t="shared" si="19"/>
        <v>0.22909090909090907</v>
      </c>
      <c r="F411" s="5">
        <f t="shared" si="20"/>
        <v>1.1454545454545453</v>
      </c>
    </row>
    <row r="412" spans="1:6">
      <c r="A412" s="2">
        <v>4.0999999999999996</v>
      </c>
      <c r="B412" s="5">
        <f t="shared" si="18"/>
        <v>0.20487804878048782</v>
      </c>
      <c r="C412" s="5">
        <f>'ELF-C&amp;K-2800V5'!$B$11</f>
        <v>0.73333333333333339</v>
      </c>
      <c r="D412" s="5">
        <f>'ELF-C&amp;K-2800V5'!$B$12</f>
        <v>0.84</v>
      </c>
      <c r="E412" s="2">
        <f t="shared" si="19"/>
        <v>0.22909090909090907</v>
      </c>
      <c r="F412" s="5">
        <f t="shared" si="20"/>
        <v>1.1454545454545453</v>
      </c>
    </row>
    <row r="413" spans="1:6">
      <c r="A413" s="2">
        <v>4.1100000000000003</v>
      </c>
      <c r="B413" s="5">
        <f t="shared" si="18"/>
        <v>0.20437956204379559</v>
      </c>
      <c r="C413" s="5">
        <f>'ELF-C&amp;K-2800V5'!$B$11</f>
        <v>0.73333333333333339</v>
      </c>
      <c r="D413" s="5">
        <f>'ELF-C&amp;K-2800V5'!$B$12</f>
        <v>0.84</v>
      </c>
      <c r="E413" s="2">
        <f t="shared" si="19"/>
        <v>0.22909090909090907</v>
      </c>
      <c r="F413" s="5">
        <f t="shared" si="20"/>
        <v>1.1454545454545453</v>
      </c>
    </row>
    <row r="414" spans="1:6">
      <c r="A414" s="2">
        <v>4.12</v>
      </c>
      <c r="B414" s="5">
        <f t="shared" si="18"/>
        <v>0.20388349514563106</v>
      </c>
      <c r="C414" s="5">
        <f>'ELF-C&amp;K-2800V5'!$B$11</f>
        <v>0.73333333333333339</v>
      </c>
      <c r="D414" s="5">
        <f>'ELF-C&amp;K-2800V5'!$B$12</f>
        <v>0.84</v>
      </c>
      <c r="E414" s="2">
        <f t="shared" si="19"/>
        <v>0.22909090909090907</v>
      </c>
      <c r="F414" s="5">
        <f t="shared" si="20"/>
        <v>1.1454545454545453</v>
      </c>
    </row>
    <row r="415" spans="1:6">
      <c r="A415" s="2">
        <v>4.13</v>
      </c>
      <c r="B415" s="5">
        <f t="shared" si="18"/>
        <v>0.20338983050847456</v>
      </c>
      <c r="C415" s="5">
        <f>'ELF-C&amp;K-2800V5'!$B$11</f>
        <v>0.73333333333333339</v>
      </c>
      <c r="D415" s="5">
        <f>'ELF-C&amp;K-2800V5'!$B$12</f>
        <v>0.84</v>
      </c>
      <c r="E415" s="2">
        <f t="shared" si="19"/>
        <v>0.22909090909090907</v>
      </c>
      <c r="F415" s="5">
        <f t="shared" si="20"/>
        <v>1.1454545454545453</v>
      </c>
    </row>
    <row r="416" spans="1:6">
      <c r="A416" s="2">
        <v>4.1399999999999997</v>
      </c>
      <c r="B416" s="5">
        <f t="shared" si="18"/>
        <v>0.20289855072463769</v>
      </c>
      <c r="C416" s="5">
        <f>'ELF-C&amp;K-2800V5'!$B$11</f>
        <v>0.73333333333333339</v>
      </c>
      <c r="D416" s="5">
        <f>'ELF-C&amp;K-2800V5'!$B$12</f>
        <v>0.84</v>
      </c>
      <c r="E416" s="2">
        <f t="shared" si="19"/>
        <v>0.22909090909090907</v>
      </c>
      <c r="F416" s="5">
        <f t="shared" si="20"/>
        <v>1.1454545454545453</v>
      </c>
    </row>
    <row r="417" spans="1:6">
      <c r="A417" s="2">
        <v>4.1500000000000004</v>
      </c>
      <c r="B417" s="5">
        <f t="shared" si="18"/>
        <v>0.20240963855421684</v>
      </c>
      <c r="C417" s="5">
        <f>'ELF-C&amp;K-2800V5'!$B$11</f>
        <v>0.73333333333333339</v>
      </c>
      <c r="D417" s="5">
        <f>'ELF-C&amp;K-2800V5'!$B$12</f>
        <v>0.84</v>
      </c>
      <c r="E417" s="2">
        <f t="shared" si="19"/>
        <v>0.22909090909090907</v>
      </c>
      <c r="F417" s="5">
        <f t="shared" si="20"/>
        <v>1.1454545454545453</v>
      </c>
    </row>
    <row r="418" spans="1:6">
      <c r="A418" s="2">
        <v>4.16</v>
      </c>
      <c r="B418" s="5">
        <f t="shared" si="18"/>
        <v>0.2019230769230769</v>
      </c>
      <c r="C418" s="5">
        <f>'ELF-C&amp;K-2800V5'!$B$11</f>
        <v>0.73333333333333339</v>
      </c>
      <c r="D418" s="5">
        <f>'ELF-C&amp;K-2800V5'!$B$12</f>
        <v>0.84</v>
      </c>
      <c r="E418" s="2">
        <f t="shared" si="19"/>
        <v>0.22909090909090907</v>
      </c>
      <c r="F418" s="5">
        <f t="shared" si="20"/>
        <v>1.1454545454545453</v>
      </c>
    </row>
    <row r="419" spans="1:6">
      <c r="A419" s="2">
        <v>4.17</v>
      </c>
      <c r="B419" s="5">
        <f t="shared" si="18"/>
        <v>0.20143884892086331</v>
      </c>
      <c r="C419" s="5">
        <f>'ELF-C&amp;K-2800V5'!$B$11</f>
        <v>0.73333333333333339</v>
      </c>
      <c r="D419" s="5">
        <f>'ELF-C&amp;K-2800V5'!$B$12</f>
        <v>0.84</v>
      </c>
      <c r="E419" s="2">
        <f t="shared" si="19"/>
        <v>0.22909090909090907</v>
      </c>
      <c r="F419" s="5">
        <f t="shared" si="20"/>
        <v>1.1454545454545453</v>
      </c>
    </row>
    <row r="420" spans="1:6">
      <c r="A420" s="2">
        <v>4.18</v>
      </c>
      <c r="B420" s="5">
        <f t="shared" si="18"/>
        <v>0.20095693779904306</v>
      </c>
      <c r="C420" s="5">
        <f>'ELF-C&amp;K-2800V5'!$B$11</f>
        <v>0.73333333333333339</v>
      </c>
      <c r="D420" s="5">
        <f>'ELF-C&amp;K-2800V5'!$B$12</f>
        <v>0.84</v>
      </c>
      <c r="E420" s="2">
        <f t="shared" si="19"/>
        <v>0.22909090909090907</v>
      </c>
      <c r="F420" s="5">
        <f t="shared" si="20"/>
        <v>1.1454545454545453</v>
      </c>
    </row>
    <row r="421" spans="1:6">
      <c r="A421" s="2">
        <v>4.1900000000000004</v>
      </c>
      <c r="B421" s="5">
        <f t="shared" si="18"/>
        <v>0.20047732696897372</v>
      </c>
      <c r="C421" s="5">
        <f>'ELF-C&amp;K-2800V5'!$B$11</f>
        <v>0.73333333333333339</v>
      </c>
      <c r="D421" s="5">
        <f>'ELF-C&amp;K-2800V5'!$B$12</f>
        <v>0.84</v>
      </c>
      <c r="E421" s="2">
        <f t="shared" si="19"/>
        <v>0.22909090909090907</v>
      </c>
      <c r="F421" s="5">
        <f t="shared" si="20"/>
        <v>1.1454545454545453</v>
      </c>
    </row>
    <row r="422" spans="1:6">
      <c r="A422" s="2">
        <v>4.2</v>
      </c>
      <c r="B422" s="5">
        <f t="shared" si="18"/>
        <v>0.19999999999999998</v>
      </c>
      <c r="C422" s="5">
        <f>'ELF-C&amp;K-2800V5'!$B$11</f>
        <v>0.73333333333333339</v>
      </c>
      <c r="D422" s="5">
        <f>'ELF-C&amp;K-2800V5'!$B$12</f>
        <v>0.84</v>
      </c>
      <c r="E422" s="2">
        <f t="shared" si="19"/>
        <v>0.22909090909090907</v>
      </c>
      <c r="F422" s="5">
        <f t="shared" si="20"/>
        <v>1.1454545454545453</v>
      </c>
    </row>
    <row r="423" spans="1:6">
      <c r="A423" s="2">
        <v>4.21</v>
      </c>
      <c r="B423" s="5">
        <f t="shared" si="18"/>
        <v>0.1995249406175772</v>
      </c>
      <c r="C423" s="5">
        <f>'ELF-C&amp;K-2800V5'!$B$11</f>
        <v>0.73333333333333339</v>
      </c>
      <c r="D423" s="5">
        <f>'ELF-C&amp;K-2800V5'!$B$12</f>
        <v>0.84</v>
      </c>
      <c r="E423" s="2">
        <f t="shared" si="19"/>
        <v>0.22909090909090907</v>
      </c>
      <c r="F423" s="5">
        <f t="shared" si="20"/>
        <v>1.1454545454545453</v>
      </c>
    </row>
    <row r="424" spans="1:6">
      <c r="A424" s="2">
        <v>4.22</v>
      </c>
      <c r="B424" s="5">
        <f t="shared" si="18"/>
        <v>0.1990521327014218</v>
      </c>
      <c r="C424" s="5">
        <f>'ELF-C&amp;K-2800V5'!$B$11</f>
        <v>0.73333333333333339</v>
      </c>
      <c r="D424" s="5">
        <f>'ELF-C&amp;K-2800V5'!$B$12</f>
        <v>0.84</v>
      </c>
      <c r="E424" s="2">
        <f t="shared" si="19"/>
        <v>0.22909090909090907</v>
      </c>
      <c r="F424" s="5">
        <f t="shared" si="20"/>
        <v>1.1454545454545453</v>
      </c>
    </row>
    <row r="425" spans="1:6">
      <c r="A425" s="2">
        <v>4.2300000000000004</v>
      </c>
      <c r="B425" s="5">
        <f t="shared" si="18"/>
        <v>0.19858156028368792</v>
      </c>
      <c r="C425" s="5">
        <f>'ELF-C&amp;K-2800V5'!$B$11</f>
        <v>0.73333333333333339</v>
      </c>
      <c r="D425" s="5">
        <f>'ELF-C&amp;K-2800V5'!$B$12</f>
        <v>0.84</v>
      </c>
      <c r="E425" s="2">
        <f t="shared" si="19"/>
        <v>0.22909090909090907</v>
      </c>
      <c r="F425" s="5">
        <f t="shared" si="20"/>
        <v>1.1454545454545453</v>
      </c>
    </row>
    <row r="426" spans="1:6">
      <c r="A426" s="2">
        <v>4.24</v>
      </c>
      <c r="B426" s="5">
        <f t="shared" si="18"/>
        <v>0.1981132075471698</v>
      </c>
      <c r="C426" s="5">
        <f>'ELF-C&amp;K-2800V5'!$B$11</f>
        <v>0.73333333333333339</v>
      </c>
      <c r="D426" s="5">
        <f>'ELF-C&amp;K-2800V5'!$B$12</f>
        <v>0.84</v>
      </c>
      <c r="E426" s="2">
        <f t="shared" si="19"/>
        <v>0.22909090909090907</v>
      </c>
      <c r="F426" s="5">
        <f t="shared" si="20"/>
        <v>1.1454545454545453</v>
      </c>
    </row>
    <row r="427" spans="1:6">
      <c r="A427" s="2">
        <v>4.25</v>
      </c>
      <c r="B427" s="5">
        <f t="shared" si="18"/>
        <v>0.1976470588235294</v>
      </c>
      <c r="C427" s="5">
        <f>'ELF-C&amp;K-2800V5'!$B$11</f>
        <v>0.73333333333333339</v>
      </c>
      <c r="D427" s="5">
        <f>'ELF-C&amp;K-2800V5'!$B$12</f>
        <v>0.84</v>
      </c>
      <c r="E427" s="2">
        <f t="shared" si="19"/>
        <v>0.22909090909090907</v>
      </c>
      <c r="F427" s="5">
        <f t="shared" si="20"/>
        <v>1.1454545454545453</v>
      </c>
    </row>
    <row r="428" spans="1:6">
      <c r="A428" s="2">
        <v>4.26</v>
      </c>
      <c r="B428" s="5">
        <f t="shared" si="18"/>
        <v>0.19718309859154931</v>
      </c>
      <c r="C428" s="5">
        <f>'ELF-C&amp;K-2800V5'!$B$11</f>
        <v>0.73333333333333339</v>
      </c>
      <c r="D428" s="5">
        <f>'ELF-C&amp;K-2800V5'!$B$12</f>
        <v>0.84</v>
      </c>
      <c r="E428" s="2">
        <f t="shared" si="19"/>
        <v>0.22909090909090907</v>
      </c>
      <c r="F428" s="5">
        <f t="shared" si="20"/>
        <v>1.1454545454545453</v>
      </c>
    </row>
    <row r="429" spans="1:6">
      <c r="A429" s="2">
        <v>4.2699999999999996</v>
      </c>
      <c r="B429" s="5">
        <f t="shared" si="18"/>
        <v>0.19672131147540986</v>
      </c>
      <c r="C429" s="5">
        <f>'ELF-C&amp;K-2800V5'!$B$11</f>
        <v>0.73333333333333339</v>
      </c>
      <c r="D429" s="5">
        <f>'ELF-C&amp;K-2800V5'!$B$12</f>
        <v>0.84</v>
      </c>
      <c r="E429" s="2">
        <f t="shared" si="19"/>
        <v>0.22909090909090907</v>
      </c>
      <c r="F429" s="5">
        <f t="shared" si="20"/>
        <v>1.1454545454545453</v>
      </c>
    </row>
    <row r="430" spans="1:6">
      <c r="A430" s="2">
        <v>4.28</v>
      </c>
      <c r="B430" s="5">
        <f t="shared" si="18"/>
        <v>0.19626168224299065</v>
      </c>
      <c r="C430" s="5">
        <f>'ELF-C&amp;K-2800V5'!$B$11</f>
        <v>0.73333333333333339</v>
      </c>
      <c r="D430" s="5">
        <f>'ELF-C&amp;K-2800V5'!$B$12</f>
        <v>0.84</v>
      </c>
      <c r="E430" s="2">
        <f t="shared" si="19"/>
        <v>0.22909090909090907</v>
      </c>
      <c r="F430" s="5">
        <f t="shared" si="20"/>
        <v>1.1454545454545453</v>
      </c>
    </row>
    <row r="431" spans="1:6">
      <c r="A431" s="2">
        <v>4.29</v>
      </c>
      <c r="B431" s="5">
        <f t="shared" si="18"/>
        <v>0.19580419580419581</v>
      </c>
      <c r="C431" s="5">
        <f>'ELF-C&amp;K-2800V5'!$B$11</f>
        <v>0.73333333333333339</v>
      </c>
      <c r="D431" s="5">
        <f>'ELF-C&amp;K-2800V5'!$B$12</f>
        <v>0.84</v>
      </c>
      <c r="E431" s="2">
        <f t="shared" si="19"/>
        <v>0.22909090909090907</v>
      </c>
      <c r="F431" s="5">
        <f t="shared" si="20"/>
        <v>1.1454545454545453</v>
      </c>
    </row>
    <row r="432" spans="1:6">
      <c r="A432" s="2">
        <v>4.3</v>
      </c>
      <c r="B432" s="5">
        <f t="shared" si="18"/>
        <v>0.19534883720930232</v>
      </c>
      <c r="C432" s="5">
        <f>'ELF-C&amp;K-2800V5'!$B$11</f>
        <v>0.73333333333333339</v>
      </c>
      <c r="D432" s="5">
        <f>'ELF-C&amp;K-2800V5'!$B$12</f>
        <v>0.84</v>
      </c>
      <c r="E432" s="2">
        <f t="shared" si="19"/>
        <v>0.22909090909090907</v>
      </c>
      <c r="F432" s="5">
        <f t="shared" si="20"/>
        <v>1.1454545454545453</v>
      </c>
    </row>
    <row r="433" spans="1:6">
      <c r="A433" s="2">
        <v>4.3099999999999996</v>
      </c>
      <c r="B433" s="5">
        <f t="shared" si="18"/>
        <v>0.19489559164733181</v>
      </c>
      <c r="C433" s="5">
        <f>'ELF-C&amp;K-2800V5'!$B$11</f>
        <v>0.73333333333333339</v>
      </c>
      <c r="D433" s="5">
        <f>'ELF-C&amp;K-2800V5'!$B$12</f>
        <v>0.84</v>
      </c>
      <c r="E433" s="2">
        <f t="shared" si="19"/>
        <v>0.22909090909090907</v>
      </c>
      <c r="F433" s="5">
        <f t="shared" si="20"/>
        <v>1.1454545454545453</v>
      </c>
    </row>
    <row r="434" spans="1:6">
      <c r="A434" s="2">
        <v>4.32</v>
      </c>
      <c r="B434" s="5">
        <f t="shared" si="18"/>
        <v>0.19444444444444442</v>
      </c>
      <c r="C434" s="5">
        <f>'ELF-C&amp;K-2800V5'!$B$11</f>
        <v>0.73333333333333339</v>
      </c>
      <c r="D434" s="5">
        <f>'ELF-C&amp;K-2800V5'!$B$12</f>
        <v>0.84</v>
      </c>
      <c r="E434" s="2">
        <f t="shared" si="19"/>
        <v>0.22909090909090907</v>
      </c>
      <c r="F434" s="5">
        <f t="shared" si="20"/>
        <v>1.1454545454545453</v>
      </c>
    </row>
    <row r="435" spans="1:6">
      <c r="A435" s="2">
        <v>4.33</v>
      </c>
      <c r="B435" s="5">
        <f t="shared" si="18"/>
        <v>0.19399538106235564</v>
      </c>
      <c r="C435" s="5">
        <f>'ELF-C&amp;K-2800V5'!$B$11</f>
        <v>0.73333333333333339</v>
      </c>
      <c r="D435" s="5">
        <f>'ELF-C&amp;K-2800V5'!$B$12</f>
        <v>0.84</v>
      </c>
      <c r="E435" s="2">
        <f t="shared" si="19"/>
        <v>0.22909090909090907</v>
      </c>
      <c r="F435" s="5">
        <f t="shared" si="20"/>
        <v>1.1454545454545453</v>
      </c>
    </row>
    <row r="436" spans="1:6">
      <c r="A436" s="2">
        <v>4.34</v>
      </c>
      <c r="B436" s="5">
        <f t="shared" si="18"/>
        <v>0.19354838709677419</v>
      </c>
      <c r="C436" s="5">
        <f>'ELF-C&amp;K-2800V5'!$B$11</f>
        <v>0.73333333333333339</v>
      </c>
      <c r="D436" s="5">
        <f>'ELF-C&amp;K-2800V5'!$B$12</f>
        <v>0.84</v>
      </c>
      <c r="E436" s="2">
        <f t="shared" si="19"/>
        <v>0.22909090909090907</v>
      </c>
      <c r="F436" s="5">
        <f t="shared" si="20"/>
        <v>1.1454545454545453</v>
      </c>
    </row>
    <row r="437" spans="1:6">
      <c r="A437" s="2">
        <v>4.3499999999999996</v>
      </c>
      <c r="B437" s="5">
        <f t="shared" si="18"/>
        <v>0.19310344827586207</v>
      </c>
      <c r="C437" s="5">
        <f>'ELF-C&amp;K-2800V5'!$B$11</f>
        <v>0.73333333333333339</v>
      </c>
      <c r="D437" s="5">
        <f>'ELF-C&amp;K-2800V5'!$B$12</f>
        <v>0.84</v>
      </c>
      <c r="E437" s="2">
        <f t="shared" si="19"/>
        <v>0.22909090909090907</v>
      </c>
      <c r="F437" s="5">
        <f t="shared" si="20"/>
        <v>1.1454545454545453</v>
      </c>
    </row>
    <row r="438" spans="1:6">
      <c r="A438" s="2">
        <v>4.3600000000000003</v>
      </c>
      <c r="B438" s="5">
        <f t="shared" si="18"/>
        <v>0.19266055045871558</v>
      </c>
      <c r="C438" s="5">
        <f>'ELF-C&amp;K-2800V5'!$B$11</f>
        <v>0.73333333333333339</v>
      </c>
      <c r="D438" s="5">
        <f>'ELF-C&amp;K-2800V5'!$B$12</f>
        <v>0.84</v>
      </c>
      <c r="E438" s="2">
        <f t="shared" si="19"/>
        <v>0.22909090909090907</v>
      </c>
      <c r="F438" s="5">
        <f t="shared" si="20"/>
        <v>1.1454545454545453</v>
      </c>
    </row>
    <row r="439" spans="1:6">
      <c r="A439" s="2">
        <v>4.37</v>
      </c>
      <c r="B439" s="5">
        <f t="shared" si="18"/>
        <v>0.19221967963386727</v>
      </c>
      <c r="C439" s="5">
        <f>'ELF-C&amp;K-2800V5'!$B$11</f>
        <v>0.73333333333333339</v>
      </c>
      <c r="D439" s="5">
        <f>'ELF-C&amp;K-2800V5'!$B$12</f>
        <v>0.84</v>
      </c>
      <c r="E439" s="2">
        <f t="shared" si="19"/>
        <v>0.22909090909090907</v>
      </c>
      <c r="F439" s="5">
        <f t="shared" si="20"/>
        <v>1.1454545454545453</v>
      </c>
    </row>
    <row r="440" spans="1:6">
      <c r="A440" s="2">
        <v>4.38</v>
      </c>
      <c r="B440" s="5">
        <f t="shared" si="18"/>
        <v>0.19178082191780821</v>
      </c>
      <c r="C440" s="5">
        <f>'ELF-C&amp;K-2800V5'!$B$11</f>
        <v>0.73333333333333339</v>
      </c>
      <c r="D440" s="5">
        <f>'ELF-C&amp;K-2800V5'!$B$12</f>
        <v>0.84</v>
      </c>
      <c r="E440" s="2">
        <f t="shared" si="19"/>
        <v>0.22909090909090907</v>
      </c>
      <c r="F440" s="5">
        <f t="shared" si="20"/>
        <v>1.1454545454545453</v>
      </c>
    </row>
    <row r="441" spans="1:6">
      <c r="A441" s="2">
        <v>4.3899999999999997</v>
      </c>
      <c r="B441" s="5">
        <f t="shared" si="18"/>
        <v>0.19134396355353075</v>
      </c>
      <c r="C441" s="5">
        <f>'ELF-C&amp;K-2800V5'!$B$11</f>
        <v>0.73333333333333339</v>
      </c>
      <c r="D441" s="5">
        <f>'ELF-C&amp;K-2800V5'!$B$12</f>
        <v>0.84</v>
      </c>
      <c r="E441" s="2">
        <f t="shared" si="19"/>
        <v>0.22909090909090907</v>
      </c>
      <c r="F441" s="5">
        <f t="shared" si="20"/>
        <v>1.1454545454545453</v>
      </c>
    </row>
    <row r="442" spans="1:6">
      <c r="A442" s="2">
        <v>4.4000000000000004</v>
      </c>
      <c r="B442" s="5">
        <f t="shared" si="18"/>
        <v>0.19090909090909089</v>
      </c>
      <c r="C442" s="5">
        <f>'ELF-C&amp;K-2800V5'!$B$11</f>
        <v>0.73333333333333339</v>
      </c>
      <c r="D442" s="5">
        <f>'ELF-C&amp;K-2800V5'!$B$12</f>
        <v>0.84</v>
      </c>
      <c r="E442" s="2">
        <f t="shared" si="19"/>
        <v>0.22909090909090907</v>
      </c>
      <c r="F442" s="5">
        <f t="shared" si="20"/>
        <v>1.1454545454545453</v>
      </c>
    </row>
    <row r="443" spans="1:6">
      <c r="A443" s="2">
        <v>4.41</v>
      </c>
      <c r="B443" s="5">
        <f t="shared" si="18"/>
        <v>0.19047619047619047</v>
      </c>
      <c r="C443" s="5">
        <f>'ELF-C&amp;K-2800V5'!$B$11</f>
        <v>0.73333333333333339</v>
      </c>
      <c r="D443" s="5">
        <f>'ELF-C&amp;K-2800V5'!$B$12</f>
        <v>0.84</v>
      </c>
      <c r="E443" s="2">
        <f t="shared" si="19"/>
        <v>0.22909090909090907</v>
      </c>
      <c r="F443" s="5">
        <f t="shared" si="20"/>
        <v>1.1454545454545453</v>
      </c>
    </row>
    <row r="444" spans="1:6">
      <c r="A444" s="2">
        <v>4.42</v>
      </c>
      <c r="B444" s="5">
        <f t="shared" si="18"/>
        <v>0.19004524886877827</v>
      </c>
      <c r="C444" s="5">
        <f>'ELF-C&amp;K-2800V5'!$B$11</f>
        <v>0.73333333333333339</v>
      </c>
      <c r="D444" s="5">
        <f>'ELF-C&amp;K-2800V5'!$B$12</f>
        <v>0.84</v>
      </c>
      <c r="E444" s="2">
        <f t="shared" si="19"/>
        <v>0.22909090909090907</v>
      </c>
      <c r="F444" s="5">
        <f t="shared" si="20"/>
        <v>1.1454545454545453</v>
      </c>
    </row>
    <row r="445" spans="1:6">
      <c r="A445" s="2">
        <v>4.43</v>
      </c>
      <c r="B445" s="5">
        <f t="shared" si="18"/>
        <v>0.18961625282167044</v>
      </c>
      <c r="C445" s="5">
        <f>'ELF-C&amp;K-2800V5'!$B$11</f>
        <v>0.73333333333333339</v>
      </c>
      <c r="D445" s="5">
        <f>'ELF-C&amp;K-2800V5'!$B$12</f>
        <v>0.84</v>
      </c>
      <c r="E445" s="2">
        <f t="shared" si="19"/>
        <v>0.22909090909090907</v>
      </c>
      <c r="F445" s="5">
        <f t="shared" si="20"/>
        <v>1.1454545454545453</v>
      </c>
    </row>
    <row r="446" spans="1:6">
      <c r="A446" s="2">
        <v>4.4400000000000004</v>
      </c>
      <c r="B446" s="5">
        <f t="shared" si="18"/>
        <v>0.18918918918918917</v>
      </c>
      <c r="C446" s="5">
        <f>'ELF-C&amp;K-2800V5'!$B$11</f>
        <v>0.73333333333333339</v>
      </c>
      <c r="D446" s="5">
        <f>'ELF-C&amp;K-2800V5'!$B$12</f>
        <v>0.84</v>
      </c>
      <c r="E446" s="2">
        <f t="shared" si="19"/>
        <v>0.22909090909090907</v>
      </c>
      <c r="F446" s="5">
        <f t="shared" si="20"/>
        <v>1.1454545454545453</v>
      </c>
    </row>
    <row r="447" spans="1:6">
      <c r="A447" s="2">
        <v>4.45</v>
      </c>
      <c r="B447" s="5">
        <f t="shared" si="18"/>
        <v>0.18876404494382021</v>
      </c>
      <c r="C447" s="5">
        <f>'ELF-C&amp;K-2800V5'!$B$11</f>
        <v>0.73333333333333339</v>
      </c>
      <c r="D447" s="5">
        <f>'ELF-C&amp;K-2800V5'!$B$12</f>
        <v>0.84</v>
      </c>
      <c r="E447" s="2">
        <f t="shared" si="19"/>
        <v>0.22909090909090907</v>
      </c>
      <c r="F447" s="5">
        <f t="shared" si="20"/>
        <v>1.1454545454545453</v>
      </c>
    </row>
    <row r="448" spans="1:6">
      <c r="A448" s="2">
        <v>4.46</v>
      </c>
      <c r="B448" s="5">
        <f t="shared" si="18"/>
        <v>0.18834080717488788</v>
      </c>
      <c r="C448" s="5">
        <f>'ELF-C&amp;K-2800V5'!$B$11</f>
        <v>0.73333333333333339</v>
      </c>
      <c r="D448" s="5">
        <f>'ELF-C&amp;K-2800V5'!$B$12</f>
        <v>0.84</v>
      </c>
      <c r="E448" s="2">
        <f t="shared" si="19"/>
        <v>0.22909090909090907</v>
      </c>
      <c r="F448" s="5">
        <f t="shared" si="20"/>
        <v>1.1454545454545453</v>
      </c>
    </row>
    <row r="449" spans="1:6">
      <c r="A449" s="2">
        <v>4.47</v>
      </c>
      <c r="B449" s="5">
        <f t="shared" si="18"/>
        <v>0.18791946308724833</v>
      </c>
      <c r="C449" s="5">
        <f>'ELF-C&amp;K-2800V5'!$B$11</f>
        <v>0.73333333333333339</v>
      </c>
      <c r="D449" s="5">
        <f>'ELF-C&amp;K-2800V5'!$B$12</f>
        <v>0.84</v>
      </c>
      <c r="E449" s="2">
        <f t="shared" si="19"/>
        <v>0.22909090909090907</v>
      </c>
      <c r="F449" s="5">
        <f t="shared" si="20"/>
        <v>1.1454545454545453</v>
      </c>
    </row>
    <row r="450" spans="1:6">
      <c r="A450" s="2">
        <v>4.4800000000000004</v>
      </c>
      <c r="B450" s="5">
        <f t="shared" si="18"/>
        <v>0.18749999999999997</v>
      </c>
      <c r="C450" s="5">
        <f>'ELF-C&amp;K-2800V5'!$B$11</f>
        <v>0.73333333333333339</v>
      </c>
      <c r="D450" s="5">
        <f>'ELF-C&amp;K-2800V5'!$B$12</f>
        <v>0.84</v>
      </c>
      <c r="E450" s="2">
        <f t="shared" si="19"/>
        <v>0.22909090909090907</v>
      </c>
      <c r="F450" s="5">
        <f t="shared" si="20"/>
        <v>1.1454545454545453</v>
      </c>
    </row>
    <row r="451" spans="1:6">
      <c r="A451" s="2">
        <v>4.49</v>
      </c>
      <c r="B451" s="5">
        <f t="shared" si="18"/>
        <v>0.18708240534521156</v>
      </c>
      <c r="C451" s="5">
        <f>'ELF-C&amp;K-2800V5'!$B$11</f>
        <v>0.73333333333333339</v>
      </c>
      <c r="D451" s="5">
        <f>'ELF-C&amp;K-2800V5'!$B$12</f>
        <v>0.84</v>
      </c>
      <c r="E451" s="2">
        <f t="shared" si="19"/>
        <v>0.22909090909090907</v>
      </c>
      <c r="F451" s="5">
        <f t="shared" si="20"/>
        <v>1.1454545454545453</v>
      </c>
    </row>
    <row r="452" spans="1:6">
      <c r="A452" s="2">
        <v>4.5</v>
      </c>
      <c r="B452" s="5">
        <f t="shared" ref="B452:B515" si="21">IF(AND(A452&gt;=0,A452&lt;E452),(C452*(0.4+(0.6*(A452/E452)))),IF(AND(A452&gt;=E452,A452&lt;=F452),C452,IF(AND(A452&gt;F452,A452&lt;=6),D452/A452,D452*(6/(A452^2)))))</f>
        <v>0.18666666666666665</v>
      </c>
      <c r="C452" s="5">
        <f>'ELF-C&amp;K-2800V5'!$B$11</f>
        <v>0.73333333333333339</v>
      </c>
      <c r="D452" s="5">
        <f>'ELF-C&amp;K-2800V5'!$B$12</f>
        <v>0.84</v>
      </c>
      <c r="E452" s="2">
        <f t="shared" ref="E452:E515" si="22">0.2*(D452/C452)</f>
        <v>0.22909090909090907</v>
      </c>
      <c r="F452" s="5">
        <f t="shared" ref="F452:F515" si="23">D452/C452</f>
        <v>1.1454545454545453</v>
      </c>
    </row>
    <row r="453" spans="1:6">
      <c r="A453" s="2">
        <v>4.51</v>
      </c>
      <c r="B453" s="5">
        <f t="shared" si="21"/>
        <v>0.18625277161862527</v>
      </c>
      <c r="C453" s="5">
        <f>'ELF-C&amp;K-2800V5'!$B$11</f>
        <v>0.73333333333333339</v>
      </c>
      <c r="D453" s="5">
        <f>'ELF-C&amp;K-2800V5'!$B$12</f>
        <v>0.84</v>
      </c>
      <c r="E453" s="2">
        <f t="shared" si="22"/>
        <v>0.22909090909090907</v>
      </c>
      <c r="F453" s="5">
        <f t="shared" si="23"/>
        <v>1.1454545454545453</v>
      </c>
    </row>
    <row r="454" spans="1:6">
      <c r="A454" s="2">
        <v>4.5199999999999996</v>
      </c>
      <c r="B454" s="5">
        <f t="shared" si="21"/>
        <v>0.18584070796460178</v>
      </c>
      <c r="C454" s="5">
        <f>'ELF-C&amp;K-2800V5'!$B$11</f>
        <v>0.73333333333333339</v>
      </c>
      <c r="D454" s="5">
        <f>'ELF-C&amp;K-2800V5'!$B$12</f>
        <v>0.84</v>
      </c>
      <c r="E454" s="2">
        <f t="shared" si="22"/>
        <v>0.22909090909090907</v>
      </c>
      <c r="F454" s="5">
        <f t="shared" si="23"/>
        <v>1.1454545454545453</v>
      </c>
    </row>
    <row r="455" spans="1:6">
      <c r="A455" s="2">
        <v>4.53</v>
      </c>
      <c r="B455" s="5">
        <f t="shared" si="21"/>
        <v>0.18543046357615892</v>
      </c>
      <c r="C455" s="5">
        <f>'ELF-C&amp;K-2800V5'!$B$11</f>
        <v>0.73333333333333339</v>
      </c>
      <c r="D455" s="5">
        <f>'ELF-C&amp;K-2800V5'!$B$12</f>
        <v>0.84</v>
      </c>
      <c r="E455" s="2">
        <f t="shared" si="22"/>
        <v>0.22909090909090907</v>
      </c>
      <c r="F455" s="5">
        <f t="shared" si="23"/>
        <v>1.1454545454545453</v>
      </c>
    </row>
    <row r="456" spans="1:6">
      <c r="A456" s="2">
        <v>4.54</v>
      </c>
      <c r="B456" s="5">
        <f t="shared" si="21"/>
        <v>0.18502202643171806</v>
      </c>
      <c r="C456" s="5">
        <f>'ELF-C&amp;K-2800V5'!$B$11</f>
        <v>0.73333333333333339</v>
      </c>
      <c r="D456" s="5">
        <f>'ELF-C&amp;K-2800V5'!$B$12</f>
        <v>0.84</v>
      </c>
      <c r="E456" s="2">
        <f t="shared" si="22"/>
        <v>0.22909090909090907</v>
      </c>
      <c r="F456" s="5">
        <f t="shared" si="23"/>
        <v>1.1454545454545453</v>
      </c>
    </row>
    <row r="457" spans="1:6">
      <c r="A457" s="2">
        <v>4.55</v>
      </c>
      <c r="B457" s="5">
        <f t="shared" si="21"/>
        <v>0.18461538461538463</v>
      </c>
      <c r="C457" s="5">
        <f>'ELF-C&amp;K-2800V5'!$B$11</f>
        <v>0.73333333333333339</v>
      </c>
      <c r="D457" s="5">
        <f>'ELF-C&amp;K-2800V5'!$B$12</f>
        <v>0.84</v>
      </c>
      <c r="E457" s="2">
        <f t="shared" si="22"/>
        <v>0.22909090909090907</v>
      </c>
      <c r="F457" s="5">
        <f t="shared" si="23"/>
        <v>1.1454545454545453</v>
      </c>
    </row>
    <row r="458" spans="1:6">
      <c r="A458" s="2">
        <v>4.5599999999999996</v>
      </c>
      <c r="B458" s="5">
        <f t="shared" si="21"/>
        <v>0.18421052631578949</v>
      </c>
      <c r="C458" s="5">
        <f>'ELF-C&amp;K-2800V5'!$B$11</f>
        <v>0.73333333333333339</v>
      </c>
      <c r="D458" s="5">
        <f>'ELF-C&amp;K-2800V5'!$B$12</f>
        <v>0.84</v>
      </c>
      <c r="E458" s="2">
        <f t="shared" si="22"/>
        <v>0.22909090909090907</v>
      </c>
      <c r="F458" s="5">
        <f t="shared" si="23"/>
        <v>1.1454545454545453</v>
      </c>
    </row>
    <row r="459" spans="1:6">
      <c r="A459" s="2">
        <v>4.57</v>
      </c>
      <c r="B459" s="5">
        <f t="shared" si="21"/>
        <v>0.18380743982494527</v>
      </c>
      <c r="C459" s="5">
        <f>'ELF-C&amp;K-2800V5'!$B$11</f>
        <v>0.73333333333333339</v>
      </c>
      <c r="D459" s="5">
        <f>'ELF-C&amp;K-2800V5'!$B$12</f>
        <v>0.84</v>
      </c>
      <c r="E459" s="2">
        <f t="shared" si="22"/>
        <v>0.22909090909090907</v>
      </c>
      <c r="F459" s="5">
        <f t="shared" si="23"/>
        <v>1.1454545454545453</v>
      </c>
    </row>
    <row r="460" spans="1:6">
      <c r="A460" s="2">
        <v>4.58</v>
      </c>
      <c r="B460" s="5">
        <f t="shared" si="21"/>
        <v>0.18340611353711789</v>
      </c>
      <c r="C460" s="5">
        <f>'ELF-C&amp;K-2800V5'!$B$11</f>
        <v>0.73333333333333339</v>
      </c>
      <c r="D460" s="5">
        <f>'ELF-C&amp;K-2800V5'!$B$12</f>
        <v>0.84</v>
      </c>
      <c r="E460" s="2">
        <f t="shared" si="22"/>
        <v>0.22909090909090907</v>
      </c>
      <c r="F460" s="5">
        <f t="shared" si="23"/>
        <v>1.1454545454545453</v>
      </c>
    </row>
    <row r="461" spans="1:6">
      <c r="A461" s="2">
        <v>4.59</v>
      </c>
      <c r="B461" s="5">
        <f t="shared" si="21"/>
        <v>0.18300653594771241</v>
      </c>
      <c r="C461" s="5">
        <f>'ELF-C&amp;K-2800V5'!$B$11</f>
        <v>0.73333333333333339</v>
      </c>
      <c r="D461" s="5">
        <f>'ELF-C&amp;K-2800V5'!$B$12</f>
        <v>0.84</v>
      </c>
      <c r="E461" s="2">
        <f t="shared" si="22"/>
        <v>0.22909090909090907</v>
      </c>
      <c r="F461" s="5">
        <f t="shared" si="23"/>
        <v>1.1454545454545453</v>
      </c>
    </row>
    <row r="462" spans="1:6">
      <c r="A462" s="2">
        <v>4.5999999999999996</v>
      </c>
      <c r="B462" s="5">
        <f t="shared" si="21"/>
        <v>0.18260869565217391</v>
      </c>
      <c r="C462" s="5">
        <f>'ELF-C&amp;K-2800V5'!$B$11</f>
        <v>0.73333333333333339</v>
      </c>
      <c r="D462" s="5">
        <f>'ELF-C&amp;K-2800V5'!$B$12</f>
        <v>0.84</v>
      </c>
      <c r="E462" s="2">
        <f t="shared" si="22"/>
        <v>0.22909090909090907</v>
      </c>
      <c r="F462" s="5">
        <f t="shared" si="23"/>
        <v>1.1454545454545453</v>
      </c>
    </row>
    <row r="463" spans="1:6">
      <c r="A463" s="2">
        <v>4.6100000000000003</v>
      </c>
      <c r="B463" s="5">
        <f t="shared" si="21"/>
        <v>0.18221258134490237</v>
      </c>
      <c r="C463" s="5">
        <f>'ELF-C&amp;K-2800V5'!$B$11</f>
        <v>0.73333333333333339</v>
      </c>
      <c r="D463" s="5">
        <f>'ELF-C&amp;K-2800V5'!$B$12</f>
        <v>0.84</v>
      </c>
      <c r="E463" s="2">
        <f t="shared" si="22"/>
        <v>0.22909090909090907</v>
      </c>
      <c r="F463" s="5">
        <f t="shared" si="23"/>
        <v>1.1454545454545453</v>
      </c>
    </row>
    <row r="464" spans="1:6">
      <c r="A464" s="2">
        <v>4.62</v>
      </c>
      <c r="B464" s="5">
        <f t="shared" si="21"/>
        <v>0.1818181818181818</v>
      </c>
      <c r="C464" s="5">
        <f>'ELF-C&amp;K-2800V5'!$B$11</f>
        <v>0.73333333333333339</v>
      </c>
      <c r="D464" s="5">
        <f>'ELF-C&amp;K-2800V5'!$B$12</f>
        <v>0.84</v>
      </c>
      <c r="E464" s="2">
        <f t="shared" si="22"/>
        <v>0.22909090909090907</v>
      </c>
      <c r="F464" s="5">
        <f t="shared" si="23"/>
        <v>1.1454545454545453</v>
      </c>
    </row>
    <row r="465" spans="1:6">
      <c r="A465" s="2">
        <v>4.63</v>
      </c>
      <c r="B465" s="5">
        <f t="shared" si="21"/>
        <v>0.1814254859611231</v>
      </c>
      <c r="C465" s="5">
        <f>'ELF-C&amp;K-2800V5'!$B$11</f>
        <v>0.73333333333333339</v>
      </c>
      <c r="D465" s="5">
        <f>'ELF-C&amp;K-2800V5'!$B$12</f>
        <v>0.84</v>
      </c>
      <c r="E465" s="2">
        <f t="shared" si="22"/>
        <v>0.22909090909090907</v>
      </c>
      <c r="F465" s="5">
        <f t="shared" si="23"/>
        <v>1.1454545454545453</v>
      </c>
    </row>
    <row r="466" spans="1:6">
      <c r="A466" s="2">
        <v>4.6399999999999997</v>
      </c>
      <c r="B466" s="5">
        <f t="shared" si="21"/>
        <v>0.18103448275862069</v>
      </c>
      <c r="C466" s="5">
        <f>'ELF-C&amp;K-2800V5'!$B$11</f>
        <v>0.73333333333333339</v>
      </c>
      <c r="D466" s="5">
        <f>'ELF-C&amp;K-2800V5'!$B$12</f>
        <v>0.84</v>
      </c>
      <c r="E466" s="2">
        <f t="shared" si="22"/>
        <v>0.22909090909090907</v>
      </c>
      <c r="F466" s="5">
        <f t="shared" si="23"/>
        <v>1.1454545454545453</v>
      </c>
    </row>
    <row r="467" spans="1:6">
      <c r="A467" s="2">
        <v>4.6500000000000004</v>
      </c>
      <c r="B467" s="5">
        <f t="shared" si="21"/>
        <v>0.18064516129032257</v>
      </c>
      <c r="C467" s="5">
        <f>'ELF-C&amp;K-2800V5'!$B$11</f>
        <v>0.73333333333333339</v>
      </c>
      <c r="D467" s="5">
        <f>'ELF-C&amp;K-2800V5'!$B$12</f>
        <v>0.84</v>
      </c>
      <c r="E467" s="2">
        <f t="shared" si="22"/>
        <v>0.22909090909090907</v>
      </c>
      <c r="F467" s="5">
        <f t="shared" si="23"/>
        <v>1.1454545454545453</v>
      </c>
    </row>
    <row r="468" spans="1:6">
      <c r="A468" s="2">
        <v>4.66</v>
      </c>
      <c r="B468" s="5">
        <f t="shared" si="21"/>
        <v>0.18025751072961371</v>
      </c>
      <c r="C468" s="5">
        <f>'ELF-C&amp;K-2800V5'!$B$11</f>
        <v>0.73333333333333339</v>
      </c>
      <c r="D468" s="5">
        <f>'ELF-C&amp;K-2800V5'!$B$12</f>
        <v>0.84</v>
      </c>
      <c r="E468" s="2">
        <f t="shared" si="22"/>
        <v>0.22909090909090907</v>
      </c>
      <c r="F468" s="5">
        <f t="shared" si="23"/>
        <v>1.1454545454545453</v>
      </c>
    </row>
    <row r="469" spans="1:6">
      <c r="A469" s="2">
        <v>4.67</v>
      </c>
      <c r="B469" s="5">
        <f t="shared" si="21"/>
        <v>0.17987152034261242</v>
      </c>
      <c r="C469" s="5">
        <f>'ELF-C&amp;K-2800V5'!$B$11</f>
        <v>0.73333333333333339</v>
      </c>
      <c r="D469" s="5">
        <f>'ELF-C&amp;K-2800V5'!$B$12</f>
        <v>0.84</v>
      </c>
      <c r="E469" s="2">
        <f t="shared" si="22"/>
        <v>0.22909090909090907</v>
      </c>
      <c r="F469" s="5">
        <f t="shared" si="23"/>
        <v>1.1454545454545453</v>
      </c>
    </row>
    <row r="470" spans="1:6">
      <c r="A470" s="2">
        <v>4.68</v>
      </c>
      <c r="B470" s="5">
        <f t="shared" si="21"/>
        <v>0.17948717948717949</v>
      </c>
      <c r="C470" s="5">
        <f>'ELF-C&amp;K-2800V5'!$B$11</f>
        <v>0.73333333333333339</v>
      </c>
      <c r="D470" s="5">
        <f>'ELF-C&amp;K-2800V5'!$B$12</f>
        <v>0.84</v>
      </c>
      <c r="E470" s="2">
        <f t="shared" si="22"/>
        <v>0.22909090909090907</v>
      </c>
      <c r="F470" s="5">
        <f t="shared" si="23"/>
        <v>1.1454545454545453</v>
      </c>
    </row>
    <row r="471" spans="1:6">
      <c r="A471" s="2">
        <v>4.6900000000000004</v>
      </c>
      <c r="B471" s="5">
        <f t="shared" si="21"/>
        <v>0.17910447761194029</v>
      </c>
      <c r="C471" s="5">
        <f>'ELF-C&amp;K-2800V5'!$B$11</f>
        <v>0.73333333333333339</v>
      </c>
      <c r="D471" s="5">
        <f>'ELF-C&amp;K-2800V5'!$B$12</f>
        <v>0.84</v>
      </c>
      <c r="E471" s="2">
        <f t="shared" si="22"/>
        <v>0.22909090909090907</v>
      </c>
      <c r="F471" s="5">
        <f t="shared" si="23"/>
        <v>1.1454545454545453</v>
      </c>
    </row>
    <row r="472" spans="1:6">
      <c r="A472" s="2">
        <v>4.7</v>
      </c>
      <c r="B472" s="5">
        <f t="shared" si="21"/>
        <v>0.17872340425531913</v>
      </c>
      <c r="C472" s="5">
        <f>'ELF-C&amp;K-2800V5'!$B$11</f>
        <v>0.73333333333333339</v>
      </c>
      <c r="D472" s="5">
        <f>'ELF-C&amp;K-2800V5'!$B$12</f>
        <v>0.84</v>
      </c>
      <c r="E472" s="2">
        <f t="shared" si="22"/>
        <v>0.22909090909090907</v>
      </c>
      <c r="F472" s="5">
        <f t="shared" si="23"/>
        <v>1.1454545454545453</v>
      </c>
    </row>
    <row r="473" spans="1:6">
      <c r="A473" s="2">
        <v>4.71</v>
      </c>
      <c r="B473" s="5">
        <f t="shared" si="21"/>
        <v>0.17834394904458598</v>
      </c>
      <c r="C473" s="5">
        <f>'ELF-C&amp;K-2800V5'!$B$11</f>
        <v>0.73333333333333339</v>
      </c>
      <c r="D473" s="5">
        <f>'ELF-C&amp;K-2800V5'!$B$12</f>
        <v>0.84</v>
      </c>
      <c r="E473" s="2">
        <f t="shared" si="22"/>
        <v>0.22909090909090907</v>
      </c>
      <c r="F473" s="5">
        <f t="shared" si="23"/>
        <v>1.1454545454545453</v>
      </c>
    </row>
    <row r="474" spans="1:6">
      <c r="A474" s="2">
        <v>4.72</v>
      </c>
      <c r="B474" s="5">
        <f t="shared" si="21"/>
        <v>0.17796610169491525</v>
      </c>
      <c r="C474" s="5">
        <f>'ELF-C&amp;K-2800V5'!$B$11</f>
        <v>0.73333333333333339</v>
      </c>
      <c r="D474" s="5">
        <f>'ELF-C&amp;K-2800V5'!$B$12</f>
        <v>0.84</v>
      </c>
      <c r="E474" s="2">
        <f t="shared" si="22"/>
        <v>0.22909090909090907</v>
      </c>
      <c r="F474" s="5">
        <f t="shared" si="23"/>
        <v>1.1454545454545453</v>
      </c>
    </row>
    <row r="475" spans="1:6">
      <c r="A475" s="2">
        <v>4.7300000000000004</v>
      </c>
      <c r="B475" s="5">
        <f t="shared" si="21"/>
        <v>0.17758985200845664</v>
      </c>
      <c r="C475" s="5">
        <f>'ELF-C&amp;K-2800V5'!$B$11</f>
        <v>0.73333333333333339</v>
      </c>
      <c r="D475" s="5">
        <f>'ELF-C&amp;K-2800V5'!$B$12</f>
        <v>0.84</v>
      </c>
      <c r="E475" s="2">
        <f t="shared" si="22"/>
        <v>0.22909090909090907</v>
      </c>
      <c r="F475" s="5">
        <f t="shared" si="23"/>
        <v>1.1454545454545453</v>
      </c>
    </row>
    <row r="476" spans="1:6">
      <c r="A476" s="2">
        <v>4.74</v>
      </c>
      <c r="B476" s="5">
        <f t="shared" si="21"/>
        <v>0.17721518987341769</v>
      </c>
      <c r="C476" s="5">
        <f>'ELF-C&amp;K-2800V5'!$B$11</f>
        <v>0.73333333333333339</v>
      </c>
      <c r="D476" s="5">
        <f>'ELF-C&amp;K-2800V5'!$B$12</f>
        <v>0.84</v>
      </c>
      <c r="E476" s="2">
        <f t="shared" si="22"/>
        <v>0.22909090909090907</v>
      </c>
      <c r="F476" s="5">
        <f t="shared" si="23"/>
        <v>1.1454545454545453</v>
      </c>
    </row>
    <row r="477" spans="1:6">
      <c r="A477" s="2">
        <v>4.75</v>
      </c>
      <c r="B477" s="5">
        <f t="shared" si="21"/>
        <v>0.17684210526315788</v>
      </c>
      <c r="C477" s="5">
        <f>'ELF-C&amp;K-2800V5'!$B$11</f>
        <v>0.73333333333333339</v>
      </c>
      <c r="D477" s="5">
        <f>'ELF-C&amp;K-2800V5'!$B$12</f>
        <v>0.84</v>
      </c>
      <c r="E477" s="2">
        <f t="shared" si="22"/>
        <v>0.22909090909090907</v>
      </c>
      <c r="F477" s="5">
        <f t="shared" si="23"/>
        <v>1.1454545454545453</v>
      </c>
    </row>
    <row r="478" spans="1:6">
      <c r="A478" s="2">
        <v>4.76</v>
      </c>
      <c r="B478" s="5">
        <f t="shared" si="21"/>
        <v>0.17647058823529413</v>
      </c>
      <c r="C478" s="5">
        <f>'ELF-C&amp;K-2800V5'!$B$11</f>
        <v>0.73333333333333339</v>
      </c>
      <c r="D478" s="5">
        <f>'ELF-C&amp;K-2800V5'!$B$12</f>
        <v>0.84</v>
      </c>
      <c r="E478" s="2">
        <f t="shared" si="22"/>
        <v>0.22909090909090907</v>
      </c>
      <c r="F478" s="5">
        <f t="shared" si="23"/>
        <v>1.1454545454545453</v>
      </c>
    </row>
    <row r="479" spans="1:6">
      <c r="A479" s="2">
        <v>4.7699999999999996</v>
      </c>
      <c r="B479" s="5">
        <f t="shared" si="21"/>
        <v>0.17610062893081763</v>
      </c>
      <c r="C479" s="5">
        <f>'ELF-C&amp;K-2800V5'!$B$11</f>
        <v>0.73333333333333339</v>
      </c>
      <c r="D479" s="5">
        <f>'ELF-C&amp;K-2800V5'!$B$12</f>
        <v>0.84</v>
      </c>
      <c r="E479" s="2">
        <f t="shared" si="22"/>
        <v>0.22909090909090907</v>
      </c>
      <c r="F479" s="5">
        <f t="shared" si="23"/>
        <v>1.1454545454545453</v>
      </c>
    </row>
    <row r="480" spans="1:6">
      <c r="A480" s="2">
        <v>4.78</v>
      </c>
      <c r="B480" s="5">
        <f t="shared" si="21"/>
        <v>0.17573221757322174</v>
      </c>
      <c r="C480" s="5">
        <f>'ELF-C&amp;K-2800V5'!$B$11</f>
        <v>0.73333333333333339</v>
      </c>
      <c r="D480" s="5">
        <f>'ELF-C&amp;K-2800V5'!$B$12</f>
        <v>0.84</v>
      </c>
      <c r="E480" s="2">
        <f t="shared" si="22"/>
        <v>0.22909090909090907</v>
      </c>
      <c r="F480" s="5">
        <f t="shared" si="23"/>
        <v>1.1454545454545453</v>
      </c>
    </row>
    <row r="481" spans="1:6">
      <c r="A481" s="2">
        <v>4.79</v>
      </c>
      <c r="B481" s="5">
        <f t="shared" si="21"/>
        <v>0.1753653444676409</v>
      </c>
      <c r="C481" s="5">
        <f>'ELF-C&amp;K-2800V5'!$B$11</f>
        <v>0.73333333333333339</v>
      </c>
      <c r="D481" s="5">
        <f>'ELF-C&amp;K-2800V5'!$B$12</f>
        <v>0.84</v>
      </c>
      <c r="E481" s="2">
        <f t="shared" si="22"/>
        <v>0.22909090909090907</v>
      </c>
      <c r="F481" s="5">
        <f t="shared" si="23"/>
        <v>1.1454545454545453</v>
      </c>
    </row>
    <row r="482" spans="1:6">
      <c r="A482" s="2">
        <v>4.8</v>
      </c>
      <c r="B482" s="5">
        <f t="shared" si="21"/>
        <v>0.17499999999999999</v>
      </c>
      <c r="C482" s="5">
        <f>'ELF-C&amp;K-2800V5'!$B$11</f>
        <v>0.73333333333333339</v>
      </c>
      <c r="D482" s="5">
        <f>'ELF-C&amp;K-2800V5'!$B$12</f>
        <v>0.84</v>
      </c>
      <c r="E482" s="2">
        <f t="shared" si="22"/>
        <v>0.22909090909090907</v>
      </c>
      <c r="F482" s="5">
        <f t="shared" si="23"/>
        <v>1.1454545454545453</v>
      </c>
    </row>
    <row r="483" spans="1:6">
      <c r="A483" s="2">
        <v>4.8099999999999996</v>
      </c>
      <c r="B483" s="5">
        <f t="shared" si="21"/>
        <v>0.17463617463617465</v>
      </c>
      <c r="C483" s="5">
        <f>'ELF-C&amp;K-2800V5'!$B$11</f>
        <v>0.73333333333333339</v>
      </c>
      <c r="D483" s="5">
        <f>'ELF-C&amp;K-2800V5'!$B$12</f>
        <v>0.84</v>
      </c>
      <c r="E483" s="2">
        <f t="shared" si="22"/>
        <v>0.22909090909090907</v>
      </c>
      <c r="F483" s="5">
        <f t="shared" si="23"/>
        <v>1.1454545454545453</v>
      </c>
    </row>
    <row r="484" spans="1:6">
      <c r="A484" s="2">
        <v>4.82</v>
      </c>
      <c r="B484" s="5">
        <f t="shared" si="21"/>
        <v>0.17427385892116182</v>
      </c>
      <c r="C484" s="5">
        <f>'ELF-C&amp;K-2800V5'!$B$11</f>
        <v>0.73333333333333339</v>
      </c>
      <c r="D484" s="5">
        <f>'ELF-C&amp;K-2800V5'!$B$12</f>
        <v>0.84</v>
      </c>
      <c r="E484" s="2">
        <f t="shared" si="22"/>
        <v>0.22909090909090907</v>
      </c>
      <c r="F484" s="5">
        <f t="shared" si="23"/>
        <v>1.1454545454545453</v>
      </c>
    </row>
    <row r="485" spans="1:6">
      <c r="A485" s="2">
        <v>4.83</v>
      </c>
      <c r="B485" s="5">
        <f t="shared" si="21"/>
        <v>0.17391304347826086</v>
      </c>
      <c r="C485" s="5">
        <f>'ELF-C&amp;K-2800V5'!$B$11</f>
        <v>0.73333333333333339</v>
      </c>
      <c r="D485" s="5">
        <f>'ELF-C&amp;K-2800V5'!$B$12</f>
        <v>0.84</v>
      </c>
      <c r="E485" s="2">
        <f t="shared" si="22"/>
        <v>0.22909090909090907</v>
      </c>
      <c r="F485" s="5">
        <f t="shared" si="23"/>
        <v>1.1454545454545453</v>
      </c>
    </row>
    <row r="486" spans="1:6">
      <c r="A486" s="2">
        <v>4.84</v>
      </c>
      <c r="B486" s="5">
        <f t="shared" si="21"/>
        <v>0.17355371900826447</v>
      </c>
      <c r="C486" s="5">
        <f>'ELF-C&amp;K-2800V5'!$B$11</f>
        <v>0.73333333333333339</v>
      </c>
      <c r="D486" s="5">
        <f>'ELF-C&amp;K-2800V5'!$B$12</f>
        <v>0.84</v>
      </c>
      <c r="E486" s="2">
        <f t="shared" si="22"/>
        <v>0.22909090909090907</v>
      </c>
      <c r="F486" s="5">
        <f t="shared" si="23"/>
        <v>1.1454545454545453</v>
      </c>
    </row>
    <row r="487" spans="1:6">
      <c r="A487" s="2">
        <v>4.8499999999999996</v>
      </c>
      <c r="B487" s="5">
        <f t="shared" si="21"/>
        <v>0.17319587628865979</v>
      </c>
      <c r="C487" s="5">
        <f>'ELF-C&amp;K-2800V5'!$B$11</f>
        <v>0.73333333333333339</v>
      </c>
      <c r="D487" s="5">
        <f>'ELF-C&amp;K-2800V5'!$B$12</f>
        <v>0.84</v>
      </c>
      <c r="E487" s="2">
        <f t="shared" si="22"/>
        <v>0.22909090909090907</v>
      </c>
      <c r="F487" s="5">
        <f t="shared" si="23"/>
        <v>1.1454545454545453</v>
      </c>
    </row>
    <row r="488" spans="1:6">
      <c r="A488" s="2">
        <v>4.8600000000000003</v>
      </c>
      <c r="B488" s="5">
        <f t="shared" si="21"/>
        <v>0.1728395061728395</v>
      </c>
      <c r="C488" s="5">
        <f>'ELF-C&amp;K-2800V5'!$B$11</f>
        <v>0.73333333333333339</v>
      </c>
      <c r="D488" s="5">
        <f>'ELF-C&amp;K-2800V5'!$B$12</f>
        <v>0.84</v>
      </c>
      <c r="E488" s="2">
        <f t="shared" si="22"/>
        <v>0.22909090909090907</v>
      </c>
      <c r="F488" s="5">
        <f t="shared" si="23"/>
        <v>1.1454545454545453</v>
      </c>
    </row>
    <row r="489" spans="1:6">
      <c r="A489" s="2">
        <v>4.87</v>
      </c>
      <c r="B489" s="5">
        <f t="shared" si="21"/>
        <v>0.17248459958932238</v>
      </c>
      <c r="C489" s="5">
        <f>'ELF-C&amp;K-2800V5'!$B$11</f>
        <v>0.73333333333333339</v>
      </c>
      <c r="D489" s="5">
        <f>'ELF-C&amp;K-2800V5'!$B$12</f>
        <v>0.84</v>
      </c>
      <c r="E489" s="2">
        <f t="shared" si="22"/>
        <v>0.22909090909090907</v>
      </c>
      <c r="F489" s="5">
        <f t="shared" si="23"/>
        <v>1.1454545454545453</v>
      </c>
    </row>
    <row r="490" spans="1:6">
      <c r="A490" s="2">
        <v>4.88</v>
      </c>
      <c r="B490" s="5">
        <f t="shared" si="21"/>
        <v>0.1721311475409836</v>
      </c>
      <c r="C490" s="5">
        <f>'ELF-C&amp;K-2800V5'!$B$11</f>
        <v>0.73333333333333339</v>
      </c>
      <c r="D490" s="5">
        <f>'ELF-C&amp;K-2800V5'!$B$12</f>
        <v>0.84</v>
      </c>
      <c r="E490" s="2">
        <f t="shared" si="22"/>
        <v>0.22909090909090907</v>
      </c>
      <c r="F490" s="5">
        <f t="shared" si="23"/>
        <v>1.1454545454545453</v>
      </c>
    </row>
    <row r="491" spans="1:6">
      <c r="A491" s="2">
        <v>4.8899999999999997</v>
      </c>
      <c r="B491" s="5">
        <f t="shared" si="21"/>
        <v>0.17177914110429449</v>
      </c>
      <c r="C491" s="5">
        <f>'ELF-C&amp;K-2800V5'!$B$11</f>
        <v>0.73333333333333339</v>
      </c>
      <c r="D491" s="5">
        <f>'ELF-C&amp;K-2800V5'!$B$12</f>
        <v>0.84</v>
      </c>
      <c r="E491" s="2">
        <f t="shared" si="22"/>
        <v>0.22909090909090907</v>
      </c>
      <c r="F491" s="5">
        <f t="shared" si="23"/>
        <v>1.1454545454545453</v>
      </c>
    </row>
    <row r="492" spans="1:6">
      <c r="A492" s="2">
        <v>4.9000000000000004</v>
      </c>
      <c r="B492" s="5">
        <f t="shared" si="21"/>
        <v>0.1714285714285714</v>
      </c>
      <c r="C492" s="5">
        <f>'ELF-C&amp;K-2800V5'!$B$11</f>
        <v>0.73333333333333339</v>
      </c>
      <c r="D492" s="5">
        <f>'ELF-C&amp;K-2800V5'!$B$12</f>
        <v>0.84</v>
      </c>
      <c r="E492" s="2">
        <f t="shared" si="22"/>
        <v>0.22909090909090907</v>
      </c>
      <c r="F492" s="5">
        <f t="shared" si="23"/>
        <v>1.1454545454545453</v>
      </c>
    </row>
    <row r="493" spans="1:6">
      <c r="A493" s="2">
        <v>4.91</v>
      </c>
      <c r="B493" s="5">
        <f t="shared" si="21"/>
        <v>0.17107942973523421</v>
      </c>
      <c r="C493" s="5">
        <f>'ELF-C&amp;K-2800V5'!$B$11</f>
        <v>0.73333333333333339</v>
      </c>
      <c r="D493" s="5">
        <f>'ELF-C&amp;K-2800V5'!$B$12</f>
        <v>0.84</v>
      </c>
      <c r="E493" s="2">
        <f t="shared" si="22"/>
        <v>0.22909090909090907</v>
      </c>
      <c r="F493" s="5">
        <f t="shared" si="23"/>
        <v>1.1454545454545453</v>
      </c>
    </row>
    <row r="494" spans="1:6">
      <c r="A494" s="2">
        <v>4.92</v>
      </c>
      <c r="B494" s="5">
        <f t="shared" si="21"/>
        <v>0.17073170731707316</v>
      </c>
      <c r="C494" s="5">
        <f>'ELF-C&amp;K-2800V5'!$B$11</f>
        <v>0.73333333333333339</v>
      </c>
      <c r="D494" s="5">
        <f>'ELF-C&amp;K-2800V5'!$B$12</f>
        <v>0.84</v>
      </c>
      <c r="E494" s="2">
        <f t="shared" si="22"/>
        <v>0.22909090909090907</v>
      </c>
      <c r="F494" s="5">
        <f t="shared" si="23"/>
        <v>1.1454545454545453</v>
      </c>
    </row>
    <row r="495" spans="1:6">
      <c r="A495" s="2">
        <v>4.93</v>
      </c>
      <c r="B495" s="5">
        <f t="shared" si="21"/>
        <v>0.17038539553752535</v>
      </c>
      <c r="C495" s="5">
        <f>'ELF-C&amp;K-2800V5'!$B$11</f>
        <v>0.73333333333333339</v>
      </c>
      <c r="D495" s="5">
        <f>'ELF-C&amp;K-2800V5'!$B$12</f>
        <v>0.84</v>
      </c>
      <c r="E495" s="2">
        <f t="shared" si="22"/>
        <v>0.22909090909090907</v>
      </c>
      <c r="F495" s="5">
        <f t="shared" si="23"/>
        <v>1.1454545454545453</v>
      </c>
    </row>
    <row r="496" spans="1:6">
      <c r="A496" s="2">
        <v>4.9400000000000004</v>
      </c>
      <c r="B496" s="5">
        <f t="shared" si="21"/>
        <v>0.17004048582995948</v>
      </c>
      <c r="C496" s="5">
        <f>'ELF-C&amp;K-2800V5'!$B$11</f>
        <v>0.73333333333333339</v>
      </c>
      <c r="D496" s="5">
        <f>'ELF-C&amp;K-2800V5'!$B$12</f>
        <v>0.84</v>
      </c>
      <c r="E496" s="2">
        <f t="shared" si="22"/>
        <v>0.22909090909090907</v>
      </c>
      <c r="F496" s="5">
        <f t="shared" si="23"/>
        <v>1.1454545454545453</v>
      </c>
    </row>
    <row r="497" spans="1:6">
      <c r="A497" s="2">
        <v>4.95</v>
      </c>
      <c r="B497" s="5">
        <f t="shared" si="21"/>
        <v>0.16969696969696968</v>
      </c>
      <c r="C497" s="5">
        <f>'ELF-C&amp;K-2800V5'!$B$11</f>
        <v>0.73333333333333339</v>
      </c>
      <c r="D497" s="5">
        <f>'ELF-C&amp;K-2800V5'!$B$12</f>
        <v>0.84</v>
      </c>
      <c r="E497" s="2">
        <f t="shared" si="22"/>
        <v>0.22909090909090907</v>
      </c>
      <c r="F497" s="5">
        <f t="shared" si="23"/>
        <v>1.1454545454545453</v>
      </c>
    </row>
    <row r="498" spans="1:6">
      <c r="A498" s="2">
        <v>4.96</v>
      </c>
      <c r="B498" s="5">
        <f t="shared" si="21"/>
        <v>0.16935483870967741</v>
      </c>
      <c r="C498" s="5">
        <f>'ELF-C&amp;K-2800V5'!$B$11</f>
        <v>0.73333333333333339</v>
      </c>
      <c r="D498" s="5">
        <f>'ELF-C&amp;K-2800V5'!$B$12</f>
        <v>0.84</v>
      </c>
      <c r="E498" s="2">
        <f t="shared" si="22"/>
        <v>0.22909090909090907</v>
      </c>
      <c r="F498" s="5">
        <f t="shared" si="23"/>
        <v>1.1454545454545453</v>
      </c>
    </row>
    <row r="499" spans="1:6">
      <c r="A499" s="2">
        <v>4.97</v>
      </c>
      <c r="B499" s="5">
        <f t="shared" si="21"/>
        <v>0.16901408450704225</v>
      </c>
      <c r="C499" s="5">
        <f>'ELF-C&amp;K-2800V5'!$B$11</f>
        <v>0.73333333333333339</v>
      </c>
      <c r="D499" s="5">
        <f>'ELF-C&amp;K-2800V5'!$B$12</f>
        <v>0.84</v>
      </c>
      <c r="E499" s="2">
        <f t="shared" si="22"/>
        <v>0.22909090909090907</v>
      </c>
      <c r="F499" s="5">
        <f t="shared" si="23"/>
        <v>1.1454545454545453</v>
      </c>
    </row>
    <row r="500" spans="1:6">
      <c r="A500" s="2">
        <v>4.9800000000000004</v>
      </c>
      <c r="B500" s="5">
        <f t="shared" si="21"/>
        <v>0.16867469879518071</v>
      </c>
      <c r="C500" s="5">
        <f>'ELF-C&amp;K-2800V5'!$B$11</f>
        <v>0.73333333333333339</v>
      </c>
      <c r="D500" s="5">
        <f>'ELF-C&amp;K-2800V5'!$B$12</f>
        <v>0.84</v>
      </c>
      <c r="E500" s="2">
        <f t="shared" si="22"/>
        <v>0.22909090909090907</v>
      </c>
      <c r="F500" s="5">
        <f t="shared" si="23"/>
        <v>1.1454545454545453</v>
      </c>
    </row>
    <row r="501" spans="1:6">
      <c r="A501" s="2">
        <v>4.99</v>
      </c>
      <c r="B501" s="5">
        <f t="shared" si="21"/>
        <v>0.16833667334669336</v>
      </c>
      <c r="C501" s="5">
        <f>'ELF-C&amp;K-2800V5'!$B$11</f>
        <v>0.73333333333333339</v>
      </c>
      <c r="D501" s="5">
        <f>'ELF-C&amp;K-2800V5'!$B$12</f>
        <v>0.84</v>
      </c>
      <c r="E501" s="2">
        <f t="shared" si="22"/>
        <v>0.22909090909090907</v>
      </c>
      <c r="F501" s="5">
        <f t="shared" si="23"/>
        <v>1.1454545454545453</v>
      </c>
    </row>
    <row r="502" spans="1:6">
      <c r="A502" s="2">
        <v>5</v>
      </c>
      <c r="B502" s="5">
        <f t="shared" si="21"/>
        <v>0.16799999999999998</v>
      </c>
      <c r="C502" s="5">
        <f>'ELF-C&amp;K-2800V5'!$B$11</f>
        <v>0.73333333333333339</v>
      </c>
      <c r="D502" s="5">
        <f>'ELF-C&amp;K-2800V5'!$B$12</f>
        <v>0.84</v>
      </c>
      <c r="E502" s="2">
        <f t="shared" si="22"/>
        <v>0.22909090909090907</v>
      </c>
      <c r="F502" s="5">
        <f t="shared" si="23"/>
        <v>1.1454545454545453</v>
      </c>
    </row>
    <row r="503" spans="1:6">
      <c r="A503" s="2">
        <v>5.01</v>
      </c>
      <c r="B503" s="5">
        <f t="shared" si="21"/>
        <v>0.16766467065868262</v>
      </c>
      <c r="C503" s="5">
        <f>'ELF-C&amp;K-2800V5'!$B$11</f>
        <v>0.73333333333333339</v>
      </c>
      <c r="D503" s="5">
        <f>'ELF-C&amp;K-2800V5'!$B$12</f>
        <v>0.84</v>
      </c>
      <c r="E503" s="2">
        <f t="shared" si="22"/>
        <v>0.22909090909090907</v>
      </c>
      <c r="F503" s="5">
        <f t="shared" si="23"/>
        <v>1.1454545454545453</v>
      </c>
    </row>
    <row r="504" spans="1:6">
      <c r="A504" s="2">
        <v>5.0199999999999996</v>
      </c>
      <c r="B504" s="5">
        <f t="shared" si="21"/>
        <v>0.16733067729083667</v>
      </c>
      <c r="C504" s="5">
        <f>'ELF-C&amp;K-2800V5'!$B$11</f>
        <v>0.73333333333333339</v>
      </c>
      <c r="D504" s="5">
        <f>'ELF-C&amp;K-2800V5'!$B$12</f>
        <v>0.84</v>
      </c>
      <c r="E504" s="2">
        <f t="shared" si="22"/>
        <v>0.22909090909090907</v>
      </c>
      <c r="F504" s="5">
        <f t="shared" si="23"/>
        <v>1.1454545454545453</v>
      </c>
    </row>
    <row r="505" spans="1:6">
      <c r="A505" s="2">
        <v>5.03</v>
      </c>
      <c r="B505" s="5">
        <f t="shared" si="21"/>
        <v>0.16699801192842942</v>
      </c>
      <c r="C505" s="5">
        <f>'ELF-C&amp;K-2800V5'!$B$11</f>
        <v>0.73333333333333339</v>
      </c>
      <c r="D505" s="5">
        <f>'ELF-C&amp;K-2800V5'!$B$12</f>
        <v>0.84</v>
      </c>
      <c r="E505" s="2">
        <f t="shared" si="22"/>
        <v>0.22909090909090907</v>
      </c>
      <c r="F505" s="5">
        <f t="shared" si="23"/>
        <v>1.1454545454545453</v>
      </c>
    </row>
    <row r="506" spans="1:6">
      <c r="A506" s="2">
        <v>5.04</v>
      </c>
      <c r="B506" s="5">
        <f t="shared" si="21"/>
        <v>0.16666666666666666</v>
      </c>
      <c r="C506" s="5">
        <f>'ELF-C&amp;K-2800V5'!$B$11</f>
        <v>0.73333333333333339</v>
      </c>
      <c r="D506" s="5">
        <f>'ELF-C&amp;K-2800V5'!$B$12</f>
        <v>0.84</v>
      </c>
      <c r="E506" s="2">
        <f t="shared" si="22"/>
        <v>0.22909090909090907</v>
      </c>
      <c r="F506" s="5">
        <f t="shared" si="23"/>
        <v>1.1454545454545453</v>
      </c>
    </row>
    <row r="507" spans="1:6">
      <c r="A507" s="2">
        <v>5.05</v>
      </c>
      <c r="B507" s="5">
        <f t="shared" si="21"/>
        <v>0.16633663366336635</v>
      </c>
      <c r="C507" s="5">
        <f>'ELF-C&amp;K-2800V5'!$B$11</f>
        <v>0.73333333333333339</v>
      </c>
      <c r="D507" s="5">
        <f>'ELF-C&amp;K-2800V5'!$B$12</f>
        <v>0.84</v>
      </c>
      <c r="E507" s="2">
        <f t="shared" si="22"/>
        <v>0.22909090909090907</v>
      </c>
      <c r="F507" s="5">
        <f t="shared" si="23"/>
        <v>1.1454545454545453</v>
      </c>
    </row>
    <row r="508" spans="1:6">
      <c r="A508" s="2">
        <v>5.0599999999999996</v>
      </c>
      <c r="B508" s="5">
        <f t="shared" si="21"/>
        <v>0.16600790513833993</v>
      </c>
      <c r="C508" s="5">
        <f>'ELF-C&amp;K-2800V5'!$B$11</f>
        <v>0.73333333333333339</v>
      </c>
      <c r="D508" s="5">
        <f>'ELF-C&amp;K-2800V5'!$B$12</f>
        <v>0.84</v>
      </c>
      <c r="E508" s="2">
        <f t="shared" si="22"/>
        <v>0.22909090909090907</v>
      </c>
      <c r="F508" s="5">
        <f t="shared" si="23"/>
        <v>1.1454545454545453</v>
      </c>
    </row>
    <row r="509" spans="1:6">
      <c r="A509" s="2">
        <v>5.07</v>
      </c>
      <c r="B509" s="5">
        <f t="shared" si="21"/>
        <v>0.16568047337278105</v>
      </c>
      <c r="C509" s="5">
        <f>'ELF-C&amp;K-2800V5'!$B$11</f>
        <v>0.73333333333333339</v>
      </c>
      <c r="D509" s="5">
        <f>'ELF-C&amp;K-2800V5'!$B$12</f>
        <v>0.84</v>
      </c>
      <c r="E509" s="2">
        <f t="shared" si="22"/>
        <v>0.22909090909090907</v>
      </c>
      <c r="F509" s="5">
        <f t="shared" si="23"/>
        <v>1.1454545454545453</v>
      </c>
    </row>
    <row r="510" spans="1:6">
      <c r="A510" s="2">
        <v>5.08</v>
      </c>
      <c r="B510" s="5">
        <f t="shared" si="21"/>
        <v>0.1653543307086614</v>
      </c>
      <c r="C510" s="5">
        <f>'ELF-C&amp;K-2800V5'!$B$11</f>
        <v>0.73333333333333339</v>
      </c>
      <c r="D510" s="5">
        <f>'ELF-C&amp;K-2800V5'!$B$12</f>
        <v>0.84</v>
      </c>
      <c r="E510" s="2">
        <f t="shared" si="22"/>
        <v>0.22909090909090907</v>
      </c>
      <c r="F510" s="5">
        <f t="shared" si="23"/>
        <v>1.1454545454545453</v>
      </c>
    </row>
    <row r="511" spans="1:6">
      <c r="A511" s="2">
        <v>5.09</v>
      </c>
      <c r="B511" s="5">
        <f t="shared" si="21"/>
        <v>0.16502946954813361</v>
      </c>
      <c r="C511" s="5">
        <f>'ELF-C&amp;K-2800V5'!$B$11</f>
        <v>0.73333333333333339</v>
      </c>
      <c r="D511" s="5">
        <f>'ELF-C&amp;K-2800V5'!$B$12</f>
        <v>0.84</v>
      </c>
      <c r="E511" s="2">
        <f t="shared" si="22"/>
        <v>0.22909090909090907</v>
      </c>
      <c r="F511" s="5">
        <f t="shared" si="23"/>
        <v>1.1454545454545453</v>
      </c>
    </row>
    <row r="512" spans="1:6">
      <c r="A512" s="2">
        <v>5.0999999999999996</v>
      </c>
      <c r="B512" s="5">
        <f t="shared" si="21"/>
        <v>0.16470588235294117</v>
      </c>
      <c r="C512" s="5">
        <f>'ELF-C&amp;K-2800V5'!$B$11</f>
        <v>0.73333333333333339</v>
      </c>
      <c r="D512" s="5">
        <f>'ELF-C&amp;K-2800V5'!$B$12</f>
        <v>0.84</v>
      </c>
      <c r="E512" s="2">
        <f t="shared" si="22"/>
        <v>0.22909090909090907</v>
      </c>
      <c r="F512" s="5">
        <f t="shared" si="23"/>
        <v>1.1454545454545453</v>
      </c>
    </row>
    <row r="513" spans="1:6">
      <c r="A513" s="2">
        <v>5.1100000000000003</v>
      </c>
      <c r="B513" s="5">
        <f t="shared" si="21"/>
        <v>0.16438356164383561</v>
      </c>
      <c r="C513" s="5">
        <f>'ELF-C&amp;K-2800V5'!$B$11</f>
        <v>0.73333333333333339</v>
      </c>
      <c r="D513" s="5">
        <f>'ELF-C&amp;K-2800V5'!$B$12</f>
        <v>0.84</v>
      </c>
      <c r="E513" s="2">
        <f t="shared" si="22"/>
        <v>0.22909090909090907</v>
      </c>
      <c r="F513" s="5">
        <f t="shared" si="23"/>
        <v>1.1454545454545453</v>
      </c>
    </row>
    <row r="514" spans="1:6">
      <c r="A514" s="2">
        <v>5.12</v>
      </c>
      <c r="B514" s="5">
        <f t="shared" si="21"/>
        <v>0.1640625</v>
      </c>
      <c r="C514" s="5">
        <f>'ELF-C&amp;K-2800V5'!$B$11</f>
        <v>0.73333333333333339</v>
      </c>
      <c r="D514" s="5">
        <f>'ELF-C&amp;K-2800V5'!$B$12</f>
        <v>0.84</v>
      </c>
      <c r="E514" s="2">
        <f t="shared" si="22"/>
        <v>0.22909090909090907</v>
      </c>
      <c r="F514" s="5">
        <f t="shared" si="23"/>
        <v>1.1454545454545453</v>
      </c>
    </row>
    <row r="515" spans="1:6">
      <c r="A515" s="2">
        <v>5.13</v>
      </c>
      <c r="B515" s="5">
        <f t="shared" si="21"/>
        <v>0.16374269005847952</v>
      </c>
      <c r="C515" s="5">
        <f>'ELF-C&amp;K-2800V5'!$B$11</f>
        <v>0.73333333333333339</v>
      </c>
      <c r="D515" s="5">
        <f>'ELF-C&amp;K-2800V5'!$B$12</f>
        <v>0.84</v>
      </c>
      <c r="E515" s="2">
        <f t="shared" si="22"/>
        <v>0.22909090909090907</v>
      </c>
      <c r="F515" s="5">
        <f t="shared" si="23"/>
        <v>1.1454545454545453</v>
      </c>
    </row>
    <row r="516" spans="1:6">
      <c r="A516" s="2">
        <v>5.14</v>
      </c>
      <c r="B516" s="5">
        <f t="shared" ref="B516:B579" si="24">IF(AND(A516&gt;=0,A516&lt;E516),(C516*(0.4+(0.6*(A516/E516)))),IF(AND(A516&gt;=E516,A516&lt;=F516),C516,IF(AND(A516&gt;F516,A516&lt;=6),D516/A516,D516*(6/(A516^2)))))</f>
        <v>0.16342412451361868</v>
      </c>
      <c r="C516" s="5">
        <f>'ELF-C&amp;K-2800V5'!$B$11</f>
        <v>0.73333333333333339</v>
      </c>
      <c r="D516" s="5">
        <f>'ELF-C&amp;K-2800V5'!$B$12</f>
        <v>0.84</v>
      </c>
      <c r="E516" s="2">
        <f t="shared" ref="E516:E579" si="25">0.2*(D516/C516)</f>
        <v>0.22909090909090907</v>
      </c>
      <c r="F516" s="5">
        <f t="shared" ref="F516:F579" si="26">D516/C516</f>
        <v>1.1454545454545453</v>
      </c>
    </row>
    <row r="517" spans="1:6">
      <c r="A517" s="2">
        <v>5.15</v>
      </c>
      <c r="B517" s="5">
        <f t="shared" si="24"/>
        <v>0.16310679611650483</v>
      </c>
      <c r="C517" s="5">
        <f>'ELF-C&amp;K-2800V5'!$B$11</f>
        <v>0.73333333333333339</v>
      </c>
      <c r="D517" s="5">
        <f>'ELF-C&amp;K-2800V5'!$B$12</f>
        <v>0.84</v>
      </c>
      <c r="E517" s="2">
        <f t="shared" si="25"/>
        <v>0.22909090909090907</v>
      </c>
      <c r="F517" s="5">
        <f t="shared" si="26"/>
        <v>1.1454545454545453</v>
      </c>
    </row>
    <row r="518" spans="1:6">
      <c r="A518" s="2">
        <v>5.16</v>
      </c>
      <c r="B518" s="5">
        <f t="shared" si="24"/>
        <v>0.16279069767441859</v>
      </c>
      <c r="C518" s="5">
        <f>'ELF-C&amp;K-2800V5'!$B$11</f>
        <v>0.73333333333333339</v>
      </c>
      <c r="D518" s="5">
        <f>'ELF-C&amp;K-2800V5'!$B$12</f>
        <v>0.84</v>
      </c>
      <c r="E518" s="2">
        <f t="shared" si="25"/>
        <v>0.22909090909090907</v>
      </c>
      <c r="F518" s="5">
        <f t="shared" si="26"/>
        <v>1.1454545454545453</v>
      </c>
    </row>
    <row r="519" spans="1:6">
      <c r="A519" s="2">
        <v>5.17</v>
      </c>
      <c r="B519" s="5">
        <f t="shared" si="24"/>
        <v>0.16247582205029013</v>
      </c>
      <c r="C519" s="5">
        <f>'ELF-C&amp;K-2800V5'!$B$11</f>
        <v>0.73333333333333339</v>
      </c>
      <c r="D519" s="5">
        <f>'ELF-C&amp;K-2800V5'!$B$12</f>
        <v>0.84</v>
      </c>
      <c r="E519" s="2">
        <f t="shared" si="25"/>
        <v>0.22909090909090907</v>
      </c>
      <c r="F519" s="5">
        <f t="shared" si="26"/>
        <v>1.1454545454545453</v>
      </c>
    </row>
    <row r="520" spans="1:6">
      <c r="A520" s="2">
        <v>5.18</v>
      </c>
      <c r="B520" s="5">
        <f t="shared" si="24"/>
        <v>0.16216216216216217</v>
      </c>
      <c r="C520" s="5">
        <f>'ELF-C&amp;K-2800V5'!$B$11</f>
        <v>0.73333333333333339</v>
      </c>
      <c r="D520" s="5">
        <f>'ELF-C&amp;K-2800V5'!$B$12</f>
        <v>0.84</v>
      </c>
      <c r="E520" s="2">
        <f t="shared" si="25"/>
        <v>0.22909090909090907</v>
      </c>
      <c r="F520" s="5">
        <f t="shared" si="26"/>
        <v>1.1454545454545453</v>
      </c>
    </row>
    <row r="521" spans="1:6">
      <c r="A521" s="2">
        <v>5.19</v>
      </c>
      <c r="B521" s="5">
        <f t="shared" si="24"/>
        <v>0.16184971098265893</v>
      </c>
      <c r="C521" s="5">
        <f>'ELF-C&amp;K-2800V5'!$B$11</f>
        <v>0.73333333333333339</v>
      </c>
      <c r="D521" s="5">
        <f>'ELF-C&amp;K-2800V5'!$B$12</f>
        <v>0.84</v>
      </c>
      <c r="E521" s="2">
        <f t="shared" si="25"/>
        <v>0.22909090909090907</v>
      </c>
      <c r="F521" s="5">
        <f t="shared" si="26"/>
        <v>1.1454545454545453</v>
      </c>
    </row>
    <row r="522" spans="1:6">
      <c r="A522" s="2">
        <v>5.2</v>
      </c>
      <c r="B522" s="5">
        <f t="shared" si="24"/>
        <v>0.16153846153846152</v>
      </c>
      <c r="C522" s="5">
        <f>'ELF-C&amp;K-2800V5'!$B$11</f>
        <v>0.73333333333333339</v>
      </c>
      <c r="D522" s="5">
        <f>'ELF-C&amp;K-2800V5'!$B$12</f>
        <v>0.84</v>
      </c>
      <c r="E522" s="2">
        <f t="shared" si="25"/>
        <v>0.22909090909090907</v>
      </c>
      <c r="F522" s="5">
        <f t="shared" si="26"/>
        <v>1.1454545454545453</v>
      </c>
    </row>
    <row r="523" spans="1:6">
      <c r="A523" s="2">
        <v>5.21</v>
      </c>
      <c r="B523" s="5">
        <f t="shared" si="24"/>
        <v>0.16122840690978887</v>
      </c>
      <c r="C523" s="5">
        <f>'ELF-C&amp;K-2800V5'!$B$11</f>
        <v>0.73333333333333339</v>
      </c>
      <c r="D523" s="5">
        <f>'ELF-C&amp;K-2800V5'!$B$12</f>
        <v>0.84</v>
      </c>
      <c r="E523" s="2">
        <f t="shared" si="25"/>
        <v>0.22909090909090907</v>
      </c>
      <c r="F523" s="5">
        <f t="shared" si="26"/>
        <v>1.1454545454545453</v>
      </c>
    </row>
    <row r="524" spans="1:6">
      <c r="A524" s="2">
        <v>5.22</v>
      </c>
      <c r="B524" s="5">
        <f t="shared" si="24"/>
        <v>0.16091954022988506</v>
      </c>
      <c r="C524" s="5">
        <f>'ELF-C&amp;K-2800V5'!$B$11</f>
        <v>0.73333333333333339</v>
      </c>
      <c r="D524" s="5">
        <f>'ELF-C&amp;K-2800V5'!$B$12</f>
        <v>0.84</v>
      </c>
      <c r="E524" s="2">
        <f t="shared" si="25"/>
        <v>0.22909090909090907</v>
      </c>
      <c r="F524" s="5">
        <f t="shared" si="26"/>
        <v>1.1454545454545453</v>
      </c>
    </row>
    <row r="525" spans="1:6">
      <c r="A525" s="2">
        <v>5.23</v>
      </c>
      <c r="B525" s="5">
        <f t="shared" si="24"/>
        <v>0.16061185468451242</v>
      </c>
      <c r="C525" s="5">
        <f>'ELF-C&amp;K-2800V5'!$B$11</f>
        <v>0.73333333333333339</v>
      </c>
      <c r="D525" s="5">
        <f>'ELF-C&amp;K-2800V5'!$B$12</f>
        <v>0.84</v>
      </c>
      <c r="E525" s="2">
        <f t="shared" si="25"/>
        <v>0.22909090909090907</v>
      </c>
      <c r="F525" s="5">
        <f t="shared" si="26"/>
        <v>1.1454545454545453</v>
      </c>
    </row>
    <row r="526" spans="1:6">
      <c r="A526" s="2">
        <v>5.24</v>
      </c>
      <c r="B526" s="5">
        <f t="shared" si="24"/>
        <v>0.16030534351145037</v>
      </c>
      <c r="C526" s="5">
        <f>'ELF-C&amp;K-2800V5'!$B$11</f>
        <v>0.73333333333333339</v>
      </c>
      <c r="D526" s="5">
        <f>'ELF-C&amp;K-2800V5'!$B$12</f>
        <v>0.84</v>
      </c>
      <c r="E526" s="2">
        <f t="shared" si="25"/>
        <v>0.22909090909090907</v>
      </c>
      <c r="F526" s="5">
        <f t="shared" si="26"/>
        <v>1.1454545454545453</v>
      </c>
    </row>
    <row r="527" spans="1:6">
      <c r="A527" s="2">
        <v>5.25</v>
      </c>
      <c r="B527" s="5">
        <f t="shared" si="24"/>
        <v>0.16</v>
      </c>
      <c r="C527" s="5">
        <f>'ELF-C&amp;K-2800V5'!$B$11</f>
        <v>0.73333333333333339</v>
      </c>
      <c r="D527" s="5">
        <f>'ELF-C&amp;K-2800V5'!$B$12</f>
        <v>0.84</v>
      </c>
      <c r="E527" s="2">
        <f t="shared" si="25"/>
        <v>0.22909090909090907</v>
      </c>
      <c r="F527" s="5">
        <f t="shared" si="26"/>
        <v>1.1454545454545453</v>
      </c>
    </row>
    <row r="528" spans="1:6">
      <c r="A528" s="2">
        <v>5.26</v>
      </c>
      <c r="B528" s="5">
        <f t="shared" si="24"/>
        <v>0.1596958174904943</v>
      </c>
      <c r="C528" s="5">
        <f>'ELF-C&amp;K-2800V5'!$B$11</f>
        <v>0.73333333333333339</v>
      </c>
      <c r="D528" s="5">
        <f>'ELF-C&amp;K-2800V5'!$B$12</f>
        <v>0.84</v>
      </c>
      <c r="E528" s="2">
        <f t="shared" si="25"/>
        <v>0.22909090909090907</v>
      </c>
      <c r="F528" s="5">
        <f t="shared" si="26"/>
        <v>1.1454545454545453</v>
      </c>
    </row>
    <row r="529" spans="1:6">
      <c r="A529" s="2">
        <v>5.27</v>
      </c>
      <c r="B529" s="5">
        <f t="shared" si="24"/>
        <v>0.15939278937381404</v>
      </c>
      <c r="C529" s="5">
        <f>'ELF-C&amp;K-2800V5'!$B$11</f>
        <v>0.73333333333333339</v>
      </c>
      <c r="D529" s="5">
        <f>'ELF-C&amp;K-2800V5'!$B$12</f>
        <v>0.84</v>
      </c>
      <c r="E529" s="2">
        <f t="shared" si="25"/>
        <v>0.22909090909090907</v>
      </c>
      <c r="F529" s="5">
        <f t="shared" si="26"/>
        <v>1.1454545454545453</v>
      </c>
    </row>
    <row r="530" spans="1:6">
      <c r="A530" s="2">
        <v>5.28</v>
      </c>
      <c r="B530" s="5">
        <f t="shared" si="24"/>
        <v>0.15909090909090909</v>
      </c>
      <c r="C530" s="5">
        <f>'ELF-C&amp;K-2800V5'!$B$11</f>
        <v>0.73333333333333339</v>
      </c>
      <c r="D530" s="5">
        <f>'ELF-C&amp;K-2800V5'!$B$12</f>
        <v>0.84</v>
      </c>
      <c r="E530" s="2">
        <f t="shared" si="25"/>
        <v>0.22909090909090907</v>
      </c>
      <c r="F530" s="5">
        <f t="shared" si="26"/>
        <v>1.1454545454545453</v>
      </c>
    </row>
    <row r="531" spans="1:6">
      <c r="A531" s="2">
        <v>5.29</v>
      </c>
      <c r="B531" s="5">
        <f t="shared" si="24"/>
        <v>0.15879017013232513</v>
      </c>
      <c r="C531" s="5">
        <f>'ELF-C&amp;K-2800V5'!$B$11</f>
        <v>0.73333333333333339</v>
      </c>
      <c r="D531" s="5">
        <f>'ELF-C&amp;K-2800V5'!$B$12</f>
        <v>0.84</v>
      </c>
      <c r="E531" s="2">
        <f t="shared" si="25"/>
        <v>0.22909090909090907</v>
      </c>
      <c r="F531" s="5">
        <f t="shared" si="26"/>
        <v>1.1454545454545453</v>
      </c>
    </row>
    <row r="532" spans="1:6">
      <c r="A532" s="2">
        <v>5.3</v>
      </c>
      <c r="B532" s="5">
        <f t="shared" si="24"/>
        <v>0.15849056603773584</v>
      </c>
      <c r="C532" s="5">
        <f>'ELF-C&amp;K-2800V5'!$B$11</f>
        <v>0.73333333333333339</v>
      </c>
      <c r="D532" s="5">
        <f>'ELF-C&amp;K-2800V5'!$B$12</f>
        <v>0.84</v>
      </c>
      <c r="E532" s="2">
        <f t="shared" si="25"/>
        <v>0.22909090909090907</v>
      </c>
      <c r="F532" s="5">
        <f t="shared" si="26"/>
        <v>1.1454545454545453</v>
      </c>
    </row>
    <row r="533" spans="1:6">
      <c r="A533" s="2">
        <v>5.31</v>
      </c>
      <c r="B533" s="5">
        <f t="shared" si="24"/>
        <v>0.15819209039548024</v>
      </c>
      <c r="C533" s="5">
        <f>'ELF-C&amp;K-2800V5'!$B$11</f>
        <v>0.73333333333333339</v>
      </c>
      <c r="D533" s="5">
        <f>'ELF-C&amp;K-2800V5'!$B$12</f>
        <v>0.84</v>
      </c>
      <c r="E533" s="2">
        <f t="shared" si="25"/>
        <v>0.22909090909090907</v>
      </c>
      <c r="F533" s="5">
        <f t="shared" si="26"/>
        <v>1.1454545454545453</v>
      </c>
    </row>
    <row r="534" spans="1:6">
      <c r="A534" s="2">
        <v>5.32</v>
      </c>
      <c r="B534" s="5">
        <f t="shared" si="24"/>
        <v>0.15789473684210525</v>
      </c>
      <c r="C534" s="5">
        <f>'ELF-C&amp;K-2800V5'!$B$11</f>
        <v>0.73333333333333339</v>
      </c>
      <c r="D534" s="5">
        <f>'ELF-C&amp;K-2800V5'!$B$12</f>
        <v>0.84</v>
      </c>
      <c r="E534" s="2">
        <f t="shared" si="25"/>
        <v>0.22909090909090907</v>
      </c>
      <c r="F534" s="5">
        <f t="shared" si="26"/>
        <v>1.1454545454545453</v>
      </c>
    </row>
    <row r="535" spans="1:6">
      <c r="A535" s="2">
        <v>5.33</v>
      </c>
      <c r="B535" s="5">
        <f t="shared" si="24"/>
        <v>0.1575984990619137</v>
      </c>
      <c r="C535" s="5">
        <f>'ELF-C&amp;K-2800V5'!$B$11</f>
        <v>0.73333333333333339</v>
      </c>
      <c r="D535" s="5">
        <f>'ELF-C&amp;K-2800V5'!$B$12</f>
        <v>0.84</v>
      </c>
      <c r="E535" s="2">
        <f t="shared" si="25"/>
        <v>0.22909090909090907</v>
      </c>
      <c r="F535" s="5">
        <f t="shared" si="26"/>
        <v>1.1454545454545453</v>
      </c>
    </row>
    <row r="536" spans="1:6">
      <c r="A536" s="2">
        <v>5.34</v>
      </c>
      <c r="B536" s="5">
        <f t="shared" si="24"/>
        <v>0.15730337078651685</v>
      </c>
      <c r="C536" s="5">
        <f>'ELF-C&amp;K-2800V5'!$B$11</f>
        <v>0.73333333333333339</v>
      </c>
      <c r="D536" s="5">
        <f>'ELF-C&amp;K-2800V5'!$B$12</f>
        <v>0.84</v>
      </c>
      <c r="E536" s="2">
        <f t="shared" si="25"/>
        <v>0.22909090909090907</v>
      </c>
      <c r="F536" s="5">
        <f t="shared" si="26"/>
        <v>1.1454545454545453</v>
      </c>
    </row>
    <row r="537" spans="1:6">
      <c r="A537" s="2">
        <v>5.35</v>
      </c>
      <c r="B537" s="5">
        <f t="shared" si="24"/>
        <v>0.15700934579439252</v>
      </c>
      <c r="C537" s="5">
        <f>'ELF-C&amp;K-2800V5'!$B$11</f>
        <v>0.73333333333333339</v>
      </c>
      <c r="D537" s="5">
        <f>'ELF-C&amp;K-2800V5'!$B$12</f>
        <v>0.84</v>
      </c>
      <c r="E537" s="2">
        <f t="shared" si="25"/>
        <v>0.22909090909090907</v>
      </c>
      <c r="F537" s="5">
        <f t="shared" si="26"/>
        <v>1.1454545454545453</v>
      </c>
    </row>
    <row r="538" spans="1:6">
      <c r="A538" s="2">
        <v>5.36</v>
      </c>
      <c r="B538" s="5">
        <f t="shared" si="24"/>
        <v>0.15671641791044774</v>
      </c>
      <c r="C538" s="5">
        <f>'ELF-C&amp;K-2800V5'!$B$11</f>
        <v>0.73333333333333339</v>
      </c>
      <c r="D538" s="5">
        <f>'ELF-C&amp;K-2800V5'!$B$12</f>
        <v>0.84</v>
      </c>
      <c r="E538" s="2">
        <f t="shared" si="25"/>
        <v>0.22909090909090907</v>
      </c>
      <c r="F538" s="5">
        <f t="shared" si="26"/>
        <v>1.1454545454545453</v>
      </c>
    </row>
    <row r="539" spans="1:6">
      <c r="A539" s="2">
        <v>5.37</v>
      </c>
      <c r="B539" s="5">
        <f t="shared" si="24"/>
        <v>0.15642458100558659</v>
      </c>
      <c r="C539" s="5">
        <f>'ELF-C&amp;K-2800V5'!$B$11</f>
        <v>0.73333333333333339</v>
      </c>
      <c r="D539" s="5">
        <f>'ELF-C&amp;K-2800V5'!$B$12</f>
        <v>0.84</v>
      </c>
      <c r="E539" s="2">
        <f t="shared" si="25"/>
        <v>0.22909090909090907</v>
      </c>
      <c r="F539" s="5">
        <f t="shared" si="26"/>
        <v>1.1454545454545453</v>
      </c>
    </row>
    <row r="540" spans="1:6">
      <c r="A540" s="2">
        <v>5.38</v>
      </c>
      <c r="B540" s="5">
        <f t="shared" si="24"/>
        <v>0.15613382899628253</v>
      </c>
      <c r="C540" s="5">
        <f>'ELF-C&amp;K-2800V5'!$B$11</f>
        <v>0.73333333333333339</v>
      </c>
      <c r="D540" s="5">
        <f>'ELF-C&amp;K-2800V5'!$B$12</f>
        <v>0.84</v>
      </c>
      <c r="E540" s="2">
        <f t="shared" si="25"/>
        <v>0.22909090909090907</v>
      </c>
      <c r="F540" s="5">
        <f t="shared" si="26"/>
        <v>1.1454545454545453</v>
      </c>
    </row>
    <row r="541" spans="1:6">
      <c r="A541" s="2">
        <v>5.39</v>
      </c>
      <c r="B541" s="5">
        <f t="shared" si="24"/>
        <v>0.15584415584415584</v>
      </c>
      <c r="C541" s="5">
        <f>'ELF-C&amp;K-2800V5'!$B$11</f>
        <v>0.73333333333333339</v>
      </c>
      <c r="D541" s="5">
        <f>'ELF-C&amp;K-2800V5'!$B$12</f>
        <v>0.84</v>
      </c>
      <c r="E541" s="2">
        <f t="shared" si="25"/>
        <v>0.22909090909090907</v>
      </c>
      <c r="F541" s="5">
        <f t="shared" si="26"/>
        <v>1.1454545454545453</v>
      </c>
    </row>
    <row r="542" spans="1:6">
      <c r="A542" s="2">
        <v>5.4</v>
      </c>
      <c r="B542" s="5">
        <f t="shared" si="24"/>
        <v>0.15555555555555553</v>
      </c>
      <c r="C542" s="5">
        <f>'ELF-C&amp;K-2800V5'!$B$11</f>
        <v>0.73333333333333339</v>
      </c>
      <c r="D542" s="5">
        <f>'ELF-C&amp;K-2800V5'!$B$12</f>
        <v>0.84</v>
      </c>
      <c r="E542" s="2">
        <f t="shared" si="25"/>
        <v>0.22909090909090907</v>
      </c>
      <c r="F542" s="5">
        <f t="shared" si="26"/>
        <v>1.1454545454545453</v>
      </c>
    </row>
    <row r="543" spans="1:6">
      <c r="A543" s="2">
        <v>5.41</v>
      </c>
      <c r="B543" s="5">
        <f t="shared" si="24"/>
        <v>0.15526802218114602</v>
      </c>
      <c r="C543" s="5">
        <f>'ELF-C&amp;K-2800V5'!$B$11</f>
        <v>0.73333333333333339</v>
      </c>
      <c r="D543" s="5">
        <f>'ELF-C&amp;K-2800V5'!$B$12</f>
        <v>0.84</v>
      </c>
      <c r="E543" s="2">
        <f t="shared" si="25"/>
        <v>0.22909090909090907</v>
      </c>
      <c r="F543" s="5">
        <f t="shared" si="26"/>
        <v>1.1454545454545453</v>
      </c>
    </row>
    <row r="544" spans="1:6">
      <c r="A544" s="2">
        <v>5.42</v>
      </c>
      <c r="B544" s="5">
        <f t="shared" si="24"/>
        <v>0.15498154981549814</v>
      </c>
      <c r="C544" s="5">
        <f>'ELF-C&amp;K-2800V5'!$B$11</f>
        <v>0.73333333333333339</v>
      </c>
      <c r="D544" s="5">
        <f>'ELF-C&amp;K-2800V5'!$B$12</f>
        <v>0.84</v>
      </c>
      <c r="E544" s="2">
        <f t="shared" si="25"/>
        <v>0.22909090909090907</v>
      </c>
      <c r="F544" s="5">
        <f t="shared" si="26"/>
        <v>1.1454545454545453</v>
      </c>
    </row>
    <row r="545" spans="1:6">
      <c r="A545" s="2">
        <v>5.43</v>
      </c>
      <c r="B545" s="5">
        <f t="shared" si="24"/>
        <v>0.15469613259668508</v>
      </c>
      <c r="C545" s="5">
        <f>'ELF-C&amp;K-2800V5'!$B$11</f>
        <v>0.73333333333333339</v>
      </c>
      <c r="D545" s="5">
        <f>'ELF-C&amp;K-2800V5'!$B$12</f>
        <v>0.84</v>
      </c>
      <c r="E545" s="2">
        <f t="shared" si="25"/>
        <v>0.22909090909090907</v>
      </c>
      <c r="F545" s="5">
        <f t="shared" si="26"/>
        <v>1.1454545454545453</v>
      </c>
    </row>
    <row r="546" spans="1:6">
      <c r="A546" s="2">
        <v>5.44</v>
      </c>
      <c r="B546" s="5">
        <f t="shared" si="24"/>
        <v>0.15441176470588233</v>
      </c>
      <c r="C546" s="5">
        <f>'ELF-C&amp;K-2800V5'!$B$11</f>
        <v>0.73333333333333339</v>
      </c>
      <c r="D546" s="5">
        <f>'ELF-C&amp;K-2800V5'!$B$12</f>
        <v>0.84</v>
      </c>
      <c r="E546" s="2">
        <f t="shared" si="25"/>
        <v>0.22909090909090907</v>
      </c>
      <c r="F546" s="5">
        <f t="shared" si="26"/>
        <v>1.1454545454545453</v>
      </c>
    </row>
    <row r="547" spans="1:6">
      <c r="A547" s="2">
        <v>5.45</v>
      </c>
      <c r="B547" s="5">
        <f t="shared" si="24"/>
        <v>0.15412844036697246</v>
      </c>
      <c r="C547" s="5">
        <f>'ELF-C&amp;K-2800V5'!$B$11</f>
        <v>0.73333333333333339</v>
      </c>
      <c r="D547" s="5">
        <f>'ELF-C&amp;K-2800V5'!$B$12</f>
        <v>0.84</v>
      </c>
      <c r="E547" s="2">
        <f t="shared" si="25"/>
        <v>0.22909090909090907</v>
      </c>
      <c r="F547" s="5">
        <f t="shared" si="26"/>
        <v>1.1454545454545453</v>
      </c>
    </row>
    <row r="548" spans="1:6">
      <c r="A548" s="2">
        <v>5.46</v>
      </c>
      <c r="B548" s="5">
        <f t="shared" si="24"/>
        <v>0.15384615384615385</v>
      </c>
      <c r="C548" s="5">
        <f>'ELF-C&amp;K-2800V5'!$B$11</f>
        <v>0.73333333333333339</v>
      </c>
      <c r="D548" s="5">
        <f>'ELF-C&amp;K-2800V5'!$B$12</f>
        <v>0.84</v>
      </c>
      <c r="E548" s="2">
        <f t="shared" si="25"/>
        <v>0.22909090909090907</v>
      </c>
      <c r="F548" s="5">
        <f t="shared" si="26"/>
        <v>1.1454545454545453</v>
      </c>
    </row>
    <row r="549" spans="1:6">
      <c r="A549" s="2">
        <v>5.47</v>
      </c>
      <c r="B549" s="5">
        <f t="shared" si="24"/>
        <v>0.15356489945155394</v>
      </c>
      <c r="C549" s="5">
        <f>'ELF-C&amp;K-2800V5'!$B$11</f>
        <v>0.73333333333333339</v>
      </c>
      <c r="D549" s="5">
        <f>'ELF-C&amp;K-2800V5'!$B$12</f>
        <v>0.84</v>
      </c>
      <c r="E549" s="2">
        <f t="shared" si="25"/>
        <v>0.22909090909090907</v>
      </c>
      <c r="F549" s="5">
        <f t="shared" si="26"/>
        <v>1.1454545454545453</v>
      </c>
    </row>
    <row r="550" spans="1:6">
      <c r="A550" s="2">
        <v>5.48</v>
      </c>
      <c r="B550" s="5">
        <f t="shared" si="24"/>
        <v>0.15328467153284669</v>
      </c>
      <c r="C550" s="5">
        <f>'ELF-C&amp;K-2800V5'!$B$11</f>
        <v>0.73333333333333339</v>
      </c>
      <c r="D550" s="5">
        <f>'ELF-C&amp;K-2800V5'!$B$12</f>
        <v>0.84</v>
      </c>
      <c r="E550" s="2">
        <f t="shared" si="25"/>
        <v>0.22909090909090907</v>
      </c>
      <c r="F550" s="5">
        <f t="shared" si="26"/>
        <v>1.1454545454545453</v>
      </c>
    </row>
    <row r="551" spans="1:6">
      <c r="A551" s="2">
        <v>5.49</v>
      </c>
      <c r="B551" s="5">
        <f t="shared" si="24"/>
        <v>0.15300546448087429</v>
      </c>
      <c r="C551" s="5">
        <f>'ELF-C&amp;K-2800V5'!$B$11</f>
        <v>0.73333333333333339</v>
      </c>
      <c r="D551" s="5">
        <f>'ELF-C&amp;K-2800V5'!$B$12</f>
        <v>0.84</v>
      </c>
      <c r="E551" s="2">
        <f t="shared" si="25"/>
        <v>0.22909090909090907</v>
      </c>
      <c r="F551" s="5">
        <f t="shared" si="26"/>
        <v>1.1454545454545453</v>
      </c>
    </row>
    <row r="552" spans="1:6">
      <c r="A552" s="2">
        <v>5.5</v>
      </c>
      <c r="B552" s="5">
        <f t="shared" si="24"/>
        <v>0.15272727272727271</v>
      </c>
      <c r="C552" s="5">
        <f>'ELF-C&amp;K-2800V5'!$B$11</f>
        <v>0.73333333333333339</v>
      </c>
      <c r="D552" s="5">
        <f>'ELF-C&amp;K-2800V5'!$B$12</f>
        <v>0.84</v>
      </c>
      <c r="E552" s="2">
        <f t="shared" si="25"/>
        <v>0.22909090909090907</v>
      </c>
      <c r="F552" s="5">
        <f t="shared" si="26"/>
        <v>1.1454545454545453</v>
      </c>
    </row>
    <row r="553" spans="1:6">
      <c r="A553" s="2">
        <v>5.51</v>
      </c>
      <c r="B553" s="5">
        <f t="shared" si="24"/>
        <v>0.15245009074410162</v>
      </c>
      <c r="C553" s="5">
        <f>'ELF-C&amp;K-2800V5'!$B$11</f>
        <v>0.73333333333333339</v>
      </c>
      <c r="D553" s="5">
        <f>'ELF-C&amp;K-2800V5'!$B$12</f>
        <v>0.84</v>
      </c>
      <c r="E553" s="2">
        <f t="shared" si="25"/>
        <v>0.22909090909090907</v>
      </c>
      <c r="F553" s="5">
        <f t="shared" si="26"/>
        <v>1.1454545454545453</v>
      </c>
    </row>
    <row r="554" spans="1:6">
      <c r="A554" s="2">
        <v>5.52</v>
      </c>
      <c r="B554" s="5">
        <f t="shared" si="24"/>
        <v>0.15217391304347827</v>
      </c>
      <c r="C554" s="5">
        <f>'ELF-C&amp;K-2800V5'!$B$11</f>
        <v>0.73333333333333339</v>
      </c>
      <c r="D554" s="5">
        <f>'ELF-C&amp;K-2800V5'!$B$12</f>
        <v>0.84</v>
      </c>
      <c r="E554" s="2">
        <f t="shared" si="25"/>
        <v>0.22909090909090907</v>
      </c>
      <c r="F554" s="5">
        <f t="shared" si="26"/>
        <v>1.1454545454545453</v>
      </c>
    </row>
    <row r="555" spans="1:6">
      <c r="A555" s="2">
        <v>5.53</v>
      </c>
      <c r="B555" s="5">
        <f t="shared" si="24"/>
        <v>0.15189873417721517</v>
      </c>
      <c r="C555" s="5">
        <f>'ELF-C&amp;K-2800V5'!$B$11</f>
        <v>0.73333333333333339</v>
      </c>
      <c r="D555" s="5">
        <f>'ELF-C&amp;K-2800V5'!$B$12</f>
        <v>0.84</v>
      </c>
      <c r="E555" s="2">
        <f t="shared" si="25"/>
        <v>0.22909090909090907</v>
      </c>
      <c r="F555" s="5">
        <f t="shared" si="26"/>
        <v>1.1454545454545453</v>
      </c>
    </row>
    <row r="556" spans="1:6">
      <c r="A556" s="2">
        <v>5.54</v>
      </c>
      <c r="B556" s="5">
        <f t="shared" si="24"/>
        <v>0.15162454873646208</v>
      </c>
      <c r="C556" s="5">
        <f>'ELF-C&amp;K-2800V5'!$B$11</f>
        <v>0.73333333333333339</v>
      </c>
      <c r="D556" s="5">
        <f>'ELF-C&amp;K-2800V5'!$B$12</f>
        <v>0.84</v>
      </c>
      <c r="E556" s="2">
        <f t="shared" si="25"/>
        <v>0.22909090909090907</v>
      </c>
      <c r="F556" s="5">
        <f t="shared" si="26"/>
        <v>1.1454545454545453</v>
      </c>
    </row>
    <row r="557" spans="1:6">
      <c r="A557" s="2">
        <v>5.55</v>
      </c>
      <c r="B557" s="5">
        <f t="shared" si="24"/>
        <v>0.15135135135135136</v>
      </c>
      <c r="C557" s="5">
        <f>'ELF-C&amp;K-2800V5'!$B$11</f>
        <v>0.73333333333333339</v>
      </c>
      <c r="D557" s="5">
        <f>'ELF-C&amp;K-2800V5'!$B$12</f>
        <v>0.84</v>
      </c>
      <c r="E557" s="2">
        <f t="shared" si="25"/>
        <v>0.22909090909090907</v>
      </c>
      <c r="F557" s="5">
        <f t="shared" si="26"/>
        <v>1.1454545454545453</v>
      </c>
    </row>
    <row r="558" spans="1:6">
      <c r="A558" s="2">
        <v>5.56</v>
      </c>
      <c r="B558" s="5">
        <f t="shared" si="24"/>
        <v>0.15107913669064749</v>
      </c>
      <c r="C558" s="5">
        <f>'ELF-C&amp;K-2800V5'!$B$11</f>
        <v>0.73333333333333339</v>
      </c>
      <c r="D558" s="5">
        <f>'ELF-C&amp;K-2800V5'!$B$12</f>
        <v>0.84</v>
      </c>
      <c r="E558" s="2">
        <f t="shared" si="25"/>
        <v>0.22909090909090907</v>
      </c>
      <c r="F558" s="5">
        <f t="shared" si="26"/>
        <v>1.1454545454545453</v>
      </c>
    </row>
    <row r="559" spans="1:6">
      <c r="A559" s="2">
        <v>5.57</v>
      </c>
      <c r="B559" s="5">
        <f t="shared" si="24"/>
        <v>0.15080789946140036</v>
      </c>
      <c r="C559" s="5">
        <f>'ELF-C&amp;K-2800V5'!$B$11</f>
        <v>0.73333333333333339</v>
      </c>
      <c r="D559" s="5">
        <f>'ELF-C&amp;K-2800V5'!$B$12</f>
        <v>0.84</v>
      </c>
      <c r="E559" s="2">
        <f t="shared" si="25"/>
        <v>0.22909090909090907</v>
      </c>
      <c r="F559" s="5">
        <f t="shared" si="26"/>
        <v>1.1454545454545453</v>
      </c>
    </row>
    <row r="560" spans="1:6">
      <c r="A560" s="2">
        <v>5.58</v>
      </c>
      <c r="B560" s="5">
        <f t="shared" si="24"/>
        <v>0.15053763440860216</v>
      </c>
      <c r="C560" s="5">
        <f>'ELF-C&amp;K-2800V5'!$B$11</f>
        <v>0.73333333333333339</v>
      </c>
      <c r="D560" s="5">
        <f>'ELF-C&amp;K-2800V5'!$B$12</f>
        <v>0.84</v>
      </c>
      <c r="E560" s="2">
        <f t="shared" si="25"/>
        <v>0.22909090909090907</v>
      </c>
      <c r="F560" s="5">
        <f t="shared" si="26"/>
        <v>1.1454545454545453</v>
      </c>
    </row>
    <row r="561" spans="1:6">
      <c r="A561" s="2">
        <v>5.59</v>
      </c>
      <c r="B561" s="5">
        <f t="shared" si="24"/>
        <v>0.15026833631484793</v>
      </c>
      <c r="C561" s="5">
        <f>'ELF-C&amp;K-2800V5'!$B$11</f>
        <v>0.73333333333333339</v>
      </c>
      <c r="D561" s="5">
        <f>'ELF-C&amp;K-2800V5'!$B$12</f>
        <v>0.84</v>
      </c>
      <c r="E561" s="2">
        <f t="shared" si="25"/>
        <v>0.22909090909090907</v>
      </c>
      <c r="F561" s="5">
        <f t="shared" si="26"/>
        <v>1.1454545454545453</v>
      </c>
    </row>
    <row r="562" spans="1:6">
      <c r="A562" s="2">
        <v>5.6</v>
      </c>
      <c r="B562" s="5">
        <f t="shared" si="24"/>
        <v>0.15</v>
      </c>
      <c r="C562" s="5">
        <f>'ELF-C&amp;K-2800V5'!$B$11</f>
        <v>0.73333333333333339</v>
      </c>
      <c r="D562" s="5">
        <f>'ELF-C&amp;K-2800V5'!$B$12</f>
        <v>0.84</v>
      </c>
      <c r="E562" s="2">
        <f t="shared" si="25"/>
        <v>0.22909090909090907</v>
      </c>
      <c r="F562" s="5">
        <f t="shared" si="26"/>
        <v>1.1454545454545453</v>
      </c>
    </row>
    <row r="563" spans="1:6">
      <c r="A563" s="2">
        <v>5.61</v>
      </c>
      <c r="B563" s="5">
        <f t="shared" si="24"/>
        <v>0.1497326203208556</v>
      </c>
      <c r="C563" s="5">
        <f>'ELF-C&amp;K-2800V5'!$B$11</f>
        <v>0.73333333333333339</v>
      </c>
      <c r="D563" s="5">
        <f>'ELF-C&amp;K-2800V5'!$B$12</f>
        <v>0.84</v>
      </c>
      <c r="E563" s="2">
        <f t="shared" si="25"/>
        <v>0.22909090909090907</v>
      </c>
      <c r="F563" s="5">
        <f t="shared" si="26"/>
        <v>1.1454545454545453</v>
      </c>
    </row>
    <row r="564" spans="1:6">
      <c r="A564" s="2">
        <v>5.62</v>
      </c>
      <c r="B564" s="5">
        <f t="shared" si="24"/>
        <v>0.1494661921708185</v>
      </c>
      <c r="C564" s="5">
        <f>'ELF-C&amp;K-2800V5'!$B$11</f>
        <v>0.73333333333333339</v>
      </c>
      <c r="D564" s="5">
        <f>'ELF-C&amp;K-2800V5'!$B$12</f>
        <v>0.84</v>
      </c>
      <c r="E564" s="2">
        <f t="shared" si="25"/>
        <v>0.22909090909090907</v>
      </c>
      <c r="F564" s="5">
        <f t="shared" si="26"/>
        <v>1.1454545454545453</v>
      </c>
    </row>
    <row r="565" spans="1:6">
      <c r="A565" s="2">
        <v>5.63</v>
      </c>
      <c r="B565" s="5">
        <f t="shared" si="24"/>
        <v>0.1492007104795737</v>
      </c>
      <c r="C565" s="5">
        <f>'ELF-C&amp;K-2800V5'!$B$11</f>
        <v>0.73333333333333339</v>
      </c>
      <c r="D565" s="5">
        <f>'ELF-C&amp;K-2800V5'!$B$12</f>
        <v>0.84</v>
      </c>
      <c r="E565" s="2">
        <f t="shared" si="25"/>
        <v>0.22909090909090907</v>
      </c>
      <c r="F565" s="5">
        <f t="shared" si="26"/>
        <v>1.1454545454545453</v>
      </c>
    </row>
    <row r="566" spans="1:6">
      <c r="A566" s="2">
        <v>5.64</v>
      </c>
      <c r="B566" s="5">
        <f t="shared" si="24"/>
        <v>0.14893617021276595</v>
      </c>
      <c r="C566" s="5">
        <f>'ELF-C&amp;K-2800V5'!$B$11</f>
        <v>0.73333333333333339</v>
      </c>
      <c r="D566" s="5">
        <f>'ELF-C&amp;K-2800V5'!$B$12</f>
        <v>0.84</v>
      </c>
      <c r="E566" s="2">
        <f t="shared" si="25"/>
        <v>0.22909090909090907</v>
      </c>
      <c r="F566" s="5">
        <f t="shared" si="26"/>
        <v>1.1454545454545453</v>
      </c>
    </row>
    <row r="567" spans="1:6">
      <c r="A567" s="2">
        <v>5.65</v>
      </c>
      <c r="B567" s="5">
        <f t="shared" si="24"/>
        <v>0.14867256637168141</v>
      </c>
      <c r="C567" s="5">
        <f>'ELF-C&amp;K-2800V5'!$B$11</f>
        <v>0.73333333333333339</v>
      </c>
      <c r="D567" s="5">
        <f>'ELF-C&amp;K-2800V5'!$B$12</f>
        <v>0.84</v>
      </c>
      <c r="E567" s="2">
        <f t="shared" si="25"/>
        <v>0.22909090909090907</v>
      </c>
      <c r="F567" s="5">
        <f t="shared" si="26"/>
        <v>1.1454545454545453</v>
      </c>
    </row>
    <row r="568" spans="1:6">
      <c r="A568" s="2">
        <v>5.66</v>
      </c>
      <c r="B568" s="5">
        <f t="shared" si="24"/>
        <v>0.14840989399293286</v>
      </c>
      <c r="C568" s="5">
        <f>'ELF-C&amp;K-2800V5'!$B$11</f>
        <v>0.73333333333333339</v>
      </c>
      <c r="D568" s="5">
        <f>'ELF-C&amp;K-2800V5'!$B$12</f>
        <v>0.84</v>
      </c>
      <c r="E568" s="2">
        <f t="shared" si="25"/>
        <v>0.22909090909090907</v>
      </c>
      <c r="F568" s="5">
        <f t="shared" si="26"/>
        <v>1.1454545454545453</v>
      </c>
    </row>
    <row r="569" spans="1:6">
      <c r="A569" s="2">
        <v>5.67</v>
      </c>
      <c r="B569" s="5">
        <f t="shared" si="24"/>
        <v>0.14814814814814814</v>
      </c>
      <c r="C569" s="5">
        <f>'ELF-C&amp;K-2800V5'!$B$11</f>
        <v>0.73333333333333339</v>
      </c>
      <c r="D569" s="5">
        <f>'ELF-C&amp;K-2800V5'!$B$12</f>
        <v>0.84</v>
      </c>
      <c r="E569" s="2">
        <f t="shared" si="25"/>
        <v>0.22909090909090907</v>
      </c>
      <c r="F569" s="5">
        <f t="shared" si="26"/>
        <v>1.1454545454545453</v>
      </c>
    </row>
    <row r="570" spans="1:6">
      <c r="A570" s="2">
        <v>5.68</v>
      </c>
      <c r="B570" s="5">
        <f t="shared" si="24"/>
        <v>0.14788732394366197</v>
      </c>
      <c r="C570" s="5">
        <f>'ELF-C&amp;K-2800V5'!$B$11</f>
        <v>0.73333333333333339</v>
      </c>
      <c r="D570" s="5">
        <f>'ELF-C&amp;K-2800V5'!$B$12</f>
        <v>0.84</v>
      </c>
      <c r="E570" s="2">
        <f t="shared" si="25"/>
        <v>0.22909090909090907</v>
      </c>
      <c r="F570" s="5">
        <f t="shared" si="26"/>
        <v>1.1454545454545453</v>
      </c>
    </row>
    <row r="571" spans="1:6">
      <c r="A571" s="2">
        <v>5.69</v>
      </c>
      <c r="B571" s="5">
        <f t="shared" si="24"/>
        <v>0.14762741652021089</v>
      </c>
      <c r="C571" s="5">
        <f>'ELF-C&amp;K-2800V5'!$B$11</f>
        <v>0.73333333333333339</v>
      </c>
      <c r="D571" s="5">
        <f>'ELF-C&amp;K-2800V5'!$B$12</f>
        <v>0.84</v>
      </c>
      <c r="E571" s="2">
        <f t="shared" si="25"/>
        <v>0.22909090909090907</v>
      </c>
      <c r="F571" s="5">
        <f t="shared" si="26"/>
        <v>1.1454545454545453</v>
      </c>
    </row>
    <row r="572" spans="1:6">
      <c r="A572" s="2">
        <v>5.7</v>
      </c>
      <c r="B572" s="5">
        <f t="shared" si="24"/>
        <v>0.14736842105263157</v>
      </c>
      <c r="C572" s="5">
        <f>'ELF-C&amp;K-2800V5'!$B$11</f>
        <v>0.73333333333333339</v>
      </c>
      <c r="D572" s="5">
        <f>'ELF-C&amp;K-2800V5'!$B$12</f>
        <v>0.84</v>
      </c>
      <c r="E572" s="2">
        <f t="shared" si="25"/>
        <v>0.22909090909090907</v>
      </c>
      <c r="F572" s="5">
        <f t="shared" si="26"/>
        <v>1.1454545454545453</v>
      </c>
    </row>
    <row r="573" spans="1:6">
      <c r="A573" s="2">
        <v>5.71</v>
      </c>
      <c r="B573" s="5">
        <f t="shared" si="24"/>
        <v>0.14711033274956217</v>
      </c>
      <c r="C573" s="5">
        <f>'ELF-C&amp;K-2800V5'!$B$11</f>
        <v>0.73333333333333339</v>
      </c>
      <c r="D573" s="5">
        <f>'ELF-C&amp;K-2800V5'!$B$12</f>
        <v>0.84</v>
      </c>
      <c r="E573" s="2">
        <f t="shared" si="25"/>
        <v>0.22909090909090907</v>
      </c>
      <c r="F573" s="5">
        <f t="shared" si="26"/>
        <v>1.1454545454545453</v>
      </c>
    </row>
    <row r="574" spans="1:6">
      <c r="A574" s="2">
        <v>5.72</v>
      </c>
      <c r="B574" s="5">
        <f t="shared" si="24"/>
        <v>0.14685314685314685</v>
      </c>
      <c r="C574" s="5">
        <f>'ELF-C&amp;K-2800V5'!$B$11</f>
        <v>0.73333333333333339</v>
      </c>
      <c r="D574" s="5">
        <f>'ELF-C&amp;K-2800V5'!$B$12</f>
        <v>0.84</v>
      </c>
      <c r="E574" s="2">
        <f t="shared" si="25"/>
        <v>0.22909090909090907</v>
      </c>
      <c r="F574" s="5">
        <f t="shared" si="26"/>
        <v>1.1454545454545453</v>
      </c>
    </row>
    <row r="575" spans="1:6">
      <c r="A575" s="2">
        <v>5.73</v>
      </c>
      <c r="B575" s="5">
        <f t="shared" si="24"/>
        <v>0.14659685863874344</v>
      </c>
      <c r="C575" s="5">
        <f>'ELF-C&amp;K-2800V5'!$B$11</f>
        <v>0.73333333333333339</v>
      </c>
      <c r="D575" s="5">
        <f>'ELF-C&amp;K-2800V5'!$B$12</f>
        <v>0.84</v>
      </c>
      <c r="E575" s="2">
        <f t="shared" si="25"/>
        <v>0.22909090909090907</v>
      </c>
      <c r="F575" s="5">
        <f t="shared" si="26"/>
        <v>1.1454545454545453</v>
      </c>
    </row>
    <row r="576" spans="1:6">
      <c r="A576" s="2">
        <v>5.74</v>
      </c>
      <c r="B576" s="5">
        <f t="shared" si="24"/>
        <v>0.14634146341463414</v>
      </c>
      <c r="C576" s="5">
        <f>'ELF-C&amp;K-2800V5'!$B$11</f>
        <v>0.73333333333333339</v>
      </c>
      <c r="D576" s="5">
        <f>'ELF-C&amp;K-2800V5'!$B$12</f>
        <v>0.84</v>
      </c>
      <c r="E576" s="2">
        <f t="shared" si="25"/>
        <v>0.22909090909090907</v>
      </c>
      <c r="F576" s="5">
        <f t="shared" si="26"/>
        <v>1.1454545454545453</v>
      </c>
    </row>
    <row r="577" spans="1:6">
      <c r="A577" s="2">
        <v>5.75</v>
      </c>
      <c r="B577" s="5">
        <f t="shared" si="24"/>
        <v>0.14608695652173911</v>
      </c>
      <c r="C577" s="5">
        <f>'ELF-C&amp;K-2800V5'!$B$11</f>
        <v>0.73333333333333339</v>
      </c>
      <c r="D577" s="5">
        <f>'ELF-C&amp;K-2800V5'!$B$12</f>
        <v>0.84</v>
      </c>
      <c r="E577" s="2">
        <f t="shared" si="25"/>
        <v>0.22909090909090907</v>
      </c>
      <c r="F577" s="5">
        <f t="shared" si="26"/>
        <v>1.1454545454545453</v>
      </c>
    </row>
    <row r="578" spans="1:6">
      <c r="A578" s="2">
        <v>5.76</v>
      </c>
      <c r="B578" s="5">
        <f t="shared" si="24"/>
        <v>0.14583333333333334</v>
      </c>
      <c r="C578" s="5">
        <f>'ELF-C&amp;K-2800V5'!$B$11</f>
        <v>0.73333333333333339</v>
      </c>
      <c r="D578" s="5">
        <f>'ELF-C&amp;K-2800V5'!$B$12</f>
        <v>0.84</v>
      </c>
      <c r="E578" s="2">
        <f t="shared" si="25"/>
        <v>0.22909090909090907</v>
      </c>
      <c r="F578" s="5">
        <f t="shared" si="26"/>
        <v>1.1454545454545453</v>
      </c>
    </row>
    <row r="579" spans="1:6">
      <c r="A579" s="2">
        <v>5.77</v>
      </c>
      <c r="B579" s="5">
        <f t="shared" si="24"/>
        <v>0.14558058925476602</v>
      </c>
      <c r="C579" s="5">
        <f>'ELF-C&amp;K-2800V5'!$B$11</f>
        <v>0.73333333333333339</v>
      </c>
      <c r="D579" s="5">
        <f>'ELF-C&amp;K-2800V5'!$B$12</f>
        <v>0.84</v>
      </c>
      <c r="E579" s="2">
        <f t="shared" si="25"/>
        <v>0.22909090909090907</v>
      </c>
      <c r="F579" s="5">
        <f t="shared" si="26"/>
        <v>1.1454545454545453</v>
      </c>
    </row>
    <row r="580" spans="1:6">
      <c r="A580" s="2">
        <v>5.78</v>
      </c>
      <c r="B580" s="5">
        <f t="shared" ref="B580:B602" si="27">IF(AND(A580&gt;=0,A580&lt;E580),(C580*(0.4+(0.6*(A580/E580)))),IF(AND(A580&gt;=E580,A580&lt;=F580),C580,IF(AND(A580&gt;F580,A580&lt;=6),D580/A580,D580*(6/(A580^2)))))</f>
        <v>0.14532871972318337</v>
      </c>
      <c r="C580" s="5">
        <f>'ELF-C&amp;K-2800V5'!$B$11</f>
        <v>0.73333333333333339</v>
      </c>
      <c r="D580" s="5">
        <f>'ELF-C&amp;K-2800V5'!$B$12</f>
        <v>0.84</v>
      </c>
      <c r="E580" s="2">
        <f t="shared" ref="E580:E602" si="28">0.2*(D580/C580)</f>
        <v>0.22909090909090907</v>
      </c>
      <c r="F580" s="5">
        <f t="shared" ref="F580:F602" si="29">D580/C580</f>
        <v>1.1454545454545453</v>
      </c>
    </row>
    <row r="581" spans="1:6">
      <c r="A581" s="2">
        <v>5.79</v>
      </c>
      <c r="B581" s="5">
        <f t="shared" si="27"/>
        <v>0.14507772020725387</v>
      </c>
      <c r="C581" s="5">
        <f>'ELF-C&amp;K-2800V5'!$B$11</f>
        <v>0.73333333333333339</v>
      </c>
      <c r="D581" s="5">
        <f>'ELF-C&amp;K-2800V5'!$B$12</f>
        <v>0.84</v>
      </c>
      <c r="E581" s="2">
        <f t="shared" si="28"/>
        <v>0.22909090909090907</v>
      </c>
      <c r="F581" s="5">
        <f t="shared" si="29"/>
        <v>1.1454545454545453</v>
      </c>
    </row>
    <row r="582" spans="1:6">
      <c r="A582" s="2">
        <v>5.8</v>
      </c>
      <c r="B582" s="5">
        <f t="shared" si="27"/>
        <v>0.14482758620689656</v>
      </c>
      <c r="C582" s="5">
        <f>'ELF-C&amp;K-2800V5'!$B$11</f>
        <v>0.73333333333333339</v>
      </c>
      <c r="D582" s="5">
        <f>'ELF-C&amp;K-2800V5'!$B$12</f>
        <v>0.84</v>
      </c>
      <c r="E582" s="2">
        <f t="shared" si="28"/>
        <v>0.22909090909090907</v>
      </c>
      <c r="F582" s="5">
        <f t="shared" si="29"/>
        <v>1.1454545454545453</v>
      </c>
    </row>
    <row r="583" spans="1:6">
      <c r="A583" s="2">
        <v>5.81</v>
      </c>
      <c r="B583" s="5">
        <f t="shared" si="27"/>
        <v>0.14457831325301204</v>
      </c>
      <c r="C583" s="5">
        <f>'ELF-C&amp;K-2800V5'!$B$11</f>
        <v>0.73333333333333339</v>
      </c>
      <c r="D583" s="5">
        <f>'ELF-C&amp;K-2800V5'!$B$12</f>
        <v>0.84</v>
      </c>
      <c r="E583" s="2">
        <f t="shared" si="28"/>
        <v>0.22909090909090907</v>
      </c>
      <c r="F583" s="5">
        <f t="shared" si="29"/>
        <v>1.1454545454545453</v>
      </c>
    </row>
    <row r="584" spans="1:6">
      <c r="A584" s="2">
        <v>5.82</v>
      </c>
      <c r="B584" s="5">
        <f t="shared" si="27"/>
        <v>0.14432989690721648</v>
      </c>
      <c r="C584" s="5">
        <f>'ELF-C&amp;K-2800V5'!$B$11</f>
        <v>0.73333333333333339</v>
      </c>
      <c r="D584" s="5">
        <f>'ELF-C&amp;K-2800V5'!$B$12</f>
        <v>0.84</v>
      </c>
      <c r="E584" s="2">
        <f t="shared" si="28"/>
        <v>0.22909090909090907</v>
      </c>
      <c r="F584" s="5">
        <f t="shared" si="29"/>
        <v>1.1454545454545453</v>
      </c>
    </row>
    <row r="585" spans="1:6">
      <c r="A585" s="2">
        <v>5.83</v>
      </c>
      <c r="B585" s="5">
        <f t="shared" si="27"/>
        <v>0.14408233276157803</v>
      </c>
      <c r="C585" s="5">
        <f>'ELF-C&amp;K-2800V5'!$B$11</f>
        <v>0.73333333333333339</v>
      </c>
      <c r="D585" s="5">
        <f>'ELF-C&amp;K-2800V5'!$B$12</f>
        <v>0.84</v>
      </c>
      <c r="E585" s="2">
        <f t="shared" si="28"/>
        <v>0.22909090909090907</v>
      </c>
      <c r="F585" s="5">
        <f t="shared" si="29"/>
        <v>1.1454545454545453</v>
      </c>
    </row>
    <row r="586" spans="1:6">
      <c r="A586" s="2">
        <v>5.84</v>
      </c>
      <c r="B586" s="5">
        <f t="shared" si="27"/>
        <v>0.14383561643835616</v>
      </c>
      <c r="C586" s="5">
        <f>'ELF-C&amp;K-2800V5'!$B$11</f>
        <v>0.73333333333333339</v>
      </c>
      <c r="D586" s="5">
        <f>'ELF-C&amp;K-2800V5'!$B$12</f>
        <v>0.84</v>
      </c>
      <c r="E586" s="2">
        <f t="shared" si="28"/>
        <v>0.22909090909090907</v>
      </c>
      <c r="F586" s="5">
        <f t="shared" si="29"/>
        <v>1.1454545454545453</v>
      </c>
    </row>
    <row r="587" spans="1:6">
      <c r="A587" s="2">
        <v>5.85</v>
      </c>
      <c r="B587" s="5">
        <f t="shared" si="27"/>
        <v>0.14358974358974361</v>
      </c>
      <c r="C587" s="5">
        <f>'ELF-C&amp;K-2800V5'!$B$11</f>
        <v>0.73333333333333339</v>
      </c>
      <c r="D587" s="5">
        <f>'ELF-C&amp;K-2800V5'!$B$12</f>
        <v>0.84</v>
      </c>
      <c r="E587" s="2">
        <f t="shared" si="28"/>
        <v>0.22909090909090907</v>
      </c>
      <c r="F587" s="5">
        <f t="shared" si="29"/>
        <v>1.1454545454545453</v>
      </c>
    </row>
    <row r="588" spans="1:6">
      <c r="A588" s="2">
        <v>5.86</v>
      </c>
      <c r="B588" s="5">
        <f t="shared" si="27"/>
        <v>0.14334470989761092</v>
      </c>
      <c r="C588" s="5">
        <f>'ELF-C&amp;K-2800V5'!$B$11</f>
        <v>0.73333333333333339</v>
      </c>
      <c r="D588" s="5">
        <f>'ELF-C&amp;K-2800V5'!$B$12</f>
        <v>0.84</v>
      </c>
      <c r="E588" s="2">
        <f t="shared" si="28"/>
        <v>0.22909090909090907</v>
      </c>
      <c r="F588" s="5">
        <f t="shared" si="29"/>
        <v>1.1454545454545453</v>
      </c>
    </row>
    <row r="589" spans="1:6">
      <c r="A589" s="2">
        <v>5.87</v>
      </c>
      <c r="B589" s="5">
        <f t="shared" si="27"/>
        <v>0.14310051107325383</v>
      </c>
      <c r="C589" s="5">
        <f>'ELF-C&amp;K-2800V5'!$B$11</f>
        <v>0.73333333333333339</v>
      </c>
      <c r="D589" s="5">
        <f>'ELF-C&amp;K-2800V5'!$B$12</f>
        <v>0.84</v>
      </c>
      <c r="E589" s="2">
        <f t="shared" si="28"/>
        <v>0.22909090909090907</v>
      </c>
      <c r="F589" s="5">
        <f t="shared" si="29"/>
        <v>1.1454545454545453</v>
      </c>
    </row>
    <row r="590" spans="1:6">
      <c r="A590" s="2">
        <v>5.88</v>
      </c>
      <c r="B590" s="5">
        <f t="shared" si="27"/>
        <v>0.14285714285714285</v>
      </c>
      <c r="C590" s="5">
        <f>'ELF-C&amp;K-2800V5'!$B$11</f>
        <v>0.73333333333333339</v>
      </c>
      <c r="D590" s="5">
        <f>'ELF-C&amp;K-2800V5'!$B$12</f>
        <v>0.84</v>
      </c>
      <c r="E590" s="2">
        <f t="shared" si="28"/>
        <v>0.22909090909090907</v>
      </c>
      <c r="F590" s="5">
        <f t="shared" si="29"/>
        <v>1.1454545454545453</v>
      </c>
    </row>
    <row r="591" spans="1:6">
      <c r="A591" s="2">
        <v>5.89</v>
      </c>
      <c r="B591" s="5">
        <f t="shared" si="27"/>
        <v>0.14261460101867574</v>
      </c>
      <c r="C591" s="5">
        <f>'ELF-C&amp;K-2800V5'!$B$11</f>
        <v>0.73333333333333339</v>
      </c>
      <c r="D591" s="5">
        <f>'ELF-C&amp;K-2800V5'!$B$12</f>
        <v>0.84</v>
      </c>
      <c r="E591" s="2">
        <f t="shared" si="28"/>
        <v>0.22909090909090907</v>
      </c>
      <c r="F591" s="5">
        <f t="shared" si="29"/>
        <v>1.1454545454545453</v>
      </c>
    </row>
    <row r="592" spans="1:6">
      <c r="A592" s="2">
        <v>5.9</v>
      </c>
      <c r="B592" s="5">
        <f t="shared" si="27"/>
        <v>0.14237288135593218</v>
      </c>
      <c r="C592" s="5">
        <f>'ELF-C&amp;K-2800V5'!$B$11</f>
        <v>0.73333333333333339</v>
      </c>
      <c r="D592" s="5">
        <f>'ELF-C&amp;K-2800V5'!$B$12</f>
        <v>0.84</v>
      </c>
      <c r="E592" s="2">
        <f t="shared" si="28"/>
        <v>0.22909090909090907</v>
      </c>
      <c r="F592" s="5">
        <f t="shared" si="29"/>
        <v>1.1454545454545453</v>
      </c>
    </row>
    <row r="593" spans="1:6">
      <c r="A593" s="2">
        <v>5.91</v>
      </c>
      <c r="B593" s="5">
        <f t="shared" si="27"/>
        <v>0.14213197969543145</v>
      </c>
      <c r="C593" s="5">
        <f>'ELF-C&amp;K-2800V5'!$B$11</f>
        <v>0.73333333333333339</v>
      </c>
      <c r="D593" s="5">
        <f>'ELF-C&amp;K-2800V5'!$B$12</f>
        <v>0.84</v>
      </c>
      <c r="E593" s="2">
        <f t="shared" si="28"/>
        <v>0.22909090909090907</v>
      </c>
      <c r="F593" s="5">
        <f t="shared" si="29"/>
        <v>1.1454545454545453</v>
      </c>
    </row>
    <row r="594" spans="1:6">
      <c r="A594" s="2">
        <v>5.92</v>
      </c>
      <c r="B594" s="5">
        <f t="shared" si="27"/>
        <v>0.14189189189189189</v>
      </c>
      <c r="C594" s="5">
        <f>'ELF-C&amp;K-2800V5'!$B$11</f>
        <v>0.73333333333333339</v>
      </c>
      <c r="D594" s="5">
        <f>'ELF-C&amp;K-2800V5'!$B$12</f>
        <v>0.84</v>
      </c>
      <c r="E594" s="2">
        <f t="shared" si="28"/>
        <v>0.22909090909090907</v>
      </c>
      <c r="F594" s="5">
        <f t="shared" si="29"/>
        <v>1.1454545454545453</v>
      </c>
    </row>
    <row r="595" spans="1:6">
      <c r="A595" s="2">
        <v>5.93</v>
      </c>
      <c r="B595" s="5">
        <f t="shared" si="27"/>
        <v>0.14165261382799327</v>
      </c>
      <c r="C595" s="5">
        <f>'ELF-C&amp;K-2800V5'!$B$11</f>
        <v>0.73333333333333339</v>
      </c>
      <c r="D595" s="5">
        <f>'ELF-C&amp;K-2800V5'!$B$12</f>
        <v>0.84</v>
      </c>
      <c r="E595" s="2">
        <f t="shared" si="28"/>
        <v>0.22909090909090907</v>
      </c>
      <c r="F595" s="5">
        <f t="shared" si="29"/>
        <v>1.1454545454545453</v>
      </c>
    </row>
    <row r="596" spans="1:6">
      <c r="A596" s="2">
        <v>5.94</v>
      </c>
      <c r="B596" s="5">
        <f t="shared" si="27"/>
        <v>0.14141414141414141</v>
      </c>
      <c r="C596" s="5">
        <f>'ELF-C&amp;K-2800V5'!$B$11</f>
        <v>0.73333333333333339</v>
      </c>
      <c r="D596" s="5">
        <f>'ELF-C&amp;K-2800V5'!$B$12</f>
        <v>0.84</v>
      </c>
      <c r="E596" s="2">
        <f t="shared" si="28"/>
        <v>0.22909090909090907</v>
      </c>
      <c r="F596" s="5">
        <f t="shared" si="29"/>
        <v>1.1454545454545453</v>
      </c>
    </row>
    <row r="597" spans="1:6">
      <c r="A597" s="2">
        <v>5.95</v>
      </c>
      <c r="B597" s="5">
        <f t="shared" si="27"/>
        <v>0.14117647058823529</v>
      </c>
      <c r="C597" s="5">
        <f>'ELF-C&amp;K-2800V5'!$B$11</f>
        <v>0.73333333333333339</v>
      </c>
      <c r="D597" s="5">
        <f>'ELF-C&amp;K-2800V5'!$B$12</f>
        <v>0.84</v>
      </c>
      <c r="E597" s="2">
        <f t="shared" si="28"/>
        <v>0.22909090909090907</v>
      </c>
      <c r="F597" s="5">
        <f t="shared" si="29"/>
        <v>1.1454545454545453</v>
      </c>
    </row>
    <row r="598" spans="1:6">
      <c r="A598" s="2">
        <v>5.96</v>
      </c>
      <c r="B598" s="5">
        <f t="shared" si="27"/>
        <v>0.14093959731543623</v>
      </c>
      <c r="C598" s="5">
        <f>'ELF-C&amp;K-2800V5'!$B$11</f>
        <v>0.73333333333333339</v>
      </c>
      <c r="D598" s="5">
        <f>'ELF-C&amp;K-2800V5'!$B$12</f>
        <v>0.84</v>
      </c>
      <c r="E598" s="2">
        <f t="shared" si="28"/>
        <v>0.22909090909090907</v>
      </c>
      <c r="F598" s="5">
        <f t="shared" si="29"/>
        <v>1.1454545454545453</v>
      </c>
    </row>
    <row r="599" spans="1:6">
      <c r="A599" s="2">
        <v>5.97</v>
      </c>
      <c r="B599" s="5">
        <f t="shared" si="27"/>
        <v>0.1407035175879397</v>
      </c>
      <c r="C599" s="5">
        <f>'ELF-C&amp;K-2800V5'!$B$11</f>
        <v>0.73333333333333339</v>
      </c>
      <c r="D599" s="5">
        <f>'ELF-C&amp;K-2800V5'!$B$12</f>
        <v>0.84</v>
      </c>
      <c r="E599" s="2">
        <f t="shared" si="28"/>
        <v>0.22909090909090907</v>
      </c>
      <c r="F599" s="5">
        <f t="shared" si="29"/>
        <v>1.1454545454545453</v>
      </c>
    </row>
    <row r="600" spans="1:6">
      <c r="A600" s="2">
        <v>5.98</v>
      </c>
      <c r="B600" s="5">
        <f t="shared" si="27"/>
        <v>0.14046822742474915</v>
      </c>
      <c r="C600" s="5">
        <f>'ELF-C&amp;K-2800V5'!$B$11</f>
        <v>0.73333333333333339</v>
      </c>
      <c r="D600" s="5">
        <f>'ELF-C&amp;K-2800V5'!$B$12</f>
        <v>0.84</v>
      </c>
      <c r="E600" s="2">
        <f t="shared" si="28"/>
        <v>0.22909090909090907</v>
      </c>
      <c r="F600" s="5">
        <f t="shared" si="29"/>
        <v>1.1454545454545453</v>
      </c>
    </row>
    <row r="601" spans="1:6">
      <c r="A601" s="2">
        <v>5.99</v>
      </c>
      <c r="B601" s="5">
        <f t="shared" si="27"/>
        <v>0.14023372287145242</v>
      </c>
      <c r="C601" s="5">
        <f>'ELF-C&amp;K-2800V5'!$B$11</f>
        <v>0.73333333333333339</v>
      </c>
      <c r="D601" s="5">
        <f>'ELF-C&amp;K-2800V5'!$B$12</f>
        <v>0.84</v>
      </c>
      <c r="E601" s="2">
        <f t="shared" si="28"/>
        <v>0.22909090909090907</v>
      </c>
      <c r="F601" s="5">
        <f t="shared" si="29"/>
        <v>1.1454545454545453</v>
      </c>
    </row>
    <row r="602" spans="1:6">
      <c r="A602" s="2">
        <v>6</v>
      </c>
      <c r="B602" s="5">
        <f t="shared" si="27"/>
        <v>0.13999999999999999</v>
      </c>
      <c r="C602" s="5">
        <f>'ELF-C&amp;K-2800V5'!$B$11</f>
        <v>0.73333333333333339</v>
      </c>
      <c r="D602" s="5">
        <f>'ELF-C&amp;K-2800V5'!$B$12</f>
        <v>0.84</v>
      </c>
      <c r="E602" s="2">
        <f t="shared" si="28"/>
        <v>0.22909090909090907</v>
      </c>
      <c r="F602" s="5">
        <f t="shared" si="29"/>
        <v>1.1454545454545453</v>
      </c>
    </row>
  </sheetData>
  <sheetProtection algorithmName="SHA-512" hashValue="kcCbR2bZijmSl9v0I5q3Xn7dEhbACaFnk7ociKPsI3ohk8v5gIVextlaXPb8cbGWFIZM48Nk70xddbTieYBCbQ==" saltValue="1DBHi+/M7aZViFb8mzUaQQ==" spinCount="100000" sheet="1" formatCells="0" formatColumns="0" formatRows="0" insertColumns="0" insertRows="0" insertHyperlinks="0" deleteColumns="0" deleteRows="0" sort="0" autoFilter="0" pivotTables="0"/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0158-E131-4791-BC47-11429619D6C5}">
  <dimension ref="A1:B600"/>
  <sheetViews>
    <sheetView workbookViewId="0">
      <selection activeCell="B9" sqref="B9"/>
    </sheetView>
  </sheetViews>
  <sheetFormatPr defaultRowHeight="15"/>
  <sheetData>
    <row r="1" spans="1:2">
      <c r="A1" s="37">
        <f>'MRS-Cal'!A3</f>
        <v>0.01</v>
      </c>
      <c r="B1" s="38">
        <f>'MRS-Cal'!B3</f>
        <v>0.31253968253968262</v>
      </c>
    </row>
    <row r="2" spans="1:2">
      <c r="A2" s="37">
        <f>'MRS-Cal'!A4</f>
        <v>0.02</v>
      </c>
      <c r="B2" s="38">
        <f>'MRS-Cal'!B4</f>
        <v>0.33174603174603179</v>
      </c>
    </row>
    <row r="3" spans="1:2">
      <c r="A3" s="37">
        <f>'MRS-Cal'!A5</f>
        <v>0.03</v>
      </c>
      <c r="B3" s="38">
        <f>'MRS-Cal'!B5</f>
        <v>0.35095238095238102</v>
      </c>
    </row>
    <row r="4" spans="1:2">
      <c r="A4" s="37">
        <f>'MRS-Cal'!A6</f>
        <v>0.04</v>
      </c>
      <c r="B4" s="38">
        <f>'MRS-Cal'!B6</f>
        <v>0.37015873015873019</v>
      </c>
    </row>
    <row r="5" spans="1:2">
      <c r="A5" s="37">
        <f>'MRS-Cal'!A7</f>
        <v>0.05</v>
      </c>
      <c r="B5" s="38">
        <f>'MRS-Cal'!B7</f>
        <v>0.38936507936507941</v>
      </c>
    </row>
    <row r="6" spans="1:2">
      <c r="A6" s="37">
        <f>'MRS-Cal'!A8</f>
        <v>0.06</v>
      </c>
      <c r="B6" s="38">
        <f>'MRS-Cal'!B8</f>
        <v>0.40857142857142864</v>
      </c>
    </row>
    <row r="7" spans="1:2">
      <c r="A7" s="37">
        <f>'MRS-Cal'!A9</f>
        <v>7.0000000000000007E-2</v>
      </c>
      <c r="B7" s="38">
        <f>'MRS-Cal'!B9</f>
        <v>0.42777777777777781</v>
      </c>
    </row>
    <row r="8" spans="1:2">
      <c r="A8" s="37">
        <f>'MRS-Cal'!A10</f>
        <v>0.08</v>
      </c>
      <c r="B8" s="38">
        <f>'MRS-Cal'!B10</f>
        <v>0.44698412698412704</v>
      </c>
    </row>
    <row r="9" spans="1:2">
      <c r="A9" s="37">
        <f>'MRS-Cal'!A11</f>
        <v>0.09</v>
      </c>
      <c r="B9" s="38">
        <f>'MRS-Cal'!B11</f>
        <v>0.46619047619047627</v>
      </c>
    </row>
    <row r="10" spans="1:2">
      <c r="A10" s="37">
        <f>'MRS-Cal'!A12</f>
        <v>0.1</v>
      </c>
      <c r="B10" s="38">
        <f>'MRS-Cal'!B12</f>
        <v>0.48539682539682549</v>
      </c>
    </row>
    <row r="11" spans="1:2">
      <c r="A11" s="37">
        <f>'MRS-Cal'!A13</f>
        <v>0.11</v>
      </c>
      <c r="B11" s="38">
        <f>'MRS-Cal'!B13</f>
        <v>0.50460317460317461</v>
      </c>
    </row>
    <row r="12" spans="1:2">
      <c r="A12" s="37">
        <f>'MRS-Cal'!A14</f>
        <v>0.12</v>
      </c>
      <c r="B12" s="38">
        <f>'MRS-Cal'!B14</f>
        <v>0.52380952380952384</v>
      </c>
    </row>
    <row r="13" spans="1:2">
      <c r="A13" s="37">
        <f>'MRS-Cal'!A15</f>
        <v>0.13</v>
      </c>
      <c r="B13" s="38">
        <f>'MRS-Cal'!B15</f>
        <v>0.54301587301587306</v>
      </c>
    </row>
    <row r="14" spans="1:2">
      <c r="A14" s="37">
        <f>'MRS-Cal'!A16</f>
        <v>0.14000000000000001</v>
      </c>
      <c r="B14" s="38">
        <f>'MRS-Cal'!B16</f>
        <v>0.5622222222222224</v>
      </c>
    </row>
    <row r="15" spans="1:2">
      <c r="A15" s="37">
        <f>'MRS-Cal'!A17</f>
        <v>0.15</v>
      </c>
      <c r="B15" s="38">
        <f>'MRS-Cal'!B17</f>
        <v>0.58142857142857152</v>
      </c>
    </row>
    <row r="16" spans="1:2">
      <c r="A16" s="37">
        <f>'MRS-Cal'!A18</f>
        <v>0.16</v>
      </c>
      <c r="B16" s="38">
        <f>'MRS-Cal'!B18</f>
        <v>0.60063492063492063</v>
      </c>
    </row>
    <row r="17" spans="1:2">
      <c r="A17" s="37">
        <f>'MRS-Cal'!A19</f>
        <v>0.17</v>
      </c>
      <c r="B17" s="38">
        <f>'MRS-Cal'!B19</f>
        <v>0.61984126984126997</v>
      </c>
    </row>
    <row r="18" spans="1:2">
      <c r="A18" s="37">
        <f>'MRS-Cal'!A20</f>
        <v>0.18</v>
      </c>
      <c r="B18" s="38">
        <f>'MRS-Cal'!B20</f>
        <v>0.63904761904761909</v>
      </c>
    </row>
    <row r="19" spans="1:2">
      <c r="A19" s="37">
        <f>'MRS-Cal'!A21</f>
        <v>0.19</v>
      </c>
      <c r="B19" s="38">
        <f>'MRS-Cal'!B21</f>
        <v>0.65825396825396831</v>
      </c>
    </row>
    <row r="20" spans="1:2">
      <c r="A20" s="37">
        <f>'MRS-Cal'!A22</f>
        <v>0.2</v>
      </c>
      <c r="B20" s="38">
        <f>'MRS-Cal'!B22</f>
        <v>0.67746031746031754</v>
      </c>
    </row>
    <row r="21" spans="1:2">
      <c r="A21" s="37">
        <f>'MRS-Cal'!A23</f>
        <v>0.21</v>
      </c>
      <c r="B21" s="38">
        <f>'MRS-Cal'!B23</f>
        <v>0.69666666666666677</v>
      </c>
    </row>
    <row r="22" spans="1:2">
      <c r="A22" s="37">
        <f>'MRS-Cal'!A24</f>
        <v>0.22</v>
      </c>
      <c r="B22" s="38">
        <f>'MRS-Cal'!B24</f>
        <v>0.71587301587301599</v>
      </c>
    </row>
    <row r="23" spans="1:2">
      <c r="A23" s="37">
        <f>'MRS-Cal'!A25</f>
        <v>0.23</v>
      </c>
      <c r="B23" s="38">
        <f>'MRS-Cal'!B25</f>
        <v>0.73333333333333339</v>
      </c>
    </row>
    <row r="24" spans="1:2">
      <c r="A24" s="37">
        <f>'MRS-Cal'!A26</f>
        <v>0.24</v>
      </c>
      <c r="B24" s="38">
        <f>'MRS-Cal'!B26</f>
        <v>0.73333333333333339</v>
      </c>
    </row>
    <row r="25" spans="1:2">
      <c r="A25" s="37">
        <f>'MRS-Cal'!A27</f>
        <v>0.25</v>
      </c>
      <c r="B25" s="38">
        <f>'MRS-Cal'!B27</f>
        <v>0.73333333333333339</v>
      </c>
    </row>
    <row r="26" spans="1:2">
      <c r="A26" s="37">
        <f>'MRS-Cal'!A28</f>
        <v>0.26</v>
      </c>
      <c r="B26" s="38">
        <f>'MRS-Cal'!B28</f>
        <v>0.73333333333333339</v>
      </c>
    </row>
    <row r="27" spans="1:2">
      <c r="A27" s="37">
        <f>'MRS-Cal'!A29</f>
        <v>0.27</v>
      </c>
      <c r="B27" s="38">
        <f>'MRS-Cal'!B29</f>
        <v>0.73333333333333339</v>
      </c>
    </row>
    <row r="28" spans="1:2">
      <c r="A28" s="37">
        <f>'MRS-Cal'!A30</f>
        <v>0.28000000000000003</v>
      </c>
      <c r="B28" s="38">
        <f>'MRS-Cal'!B30</f>
        <v>0.73333333333333339</v>
      </c>
    </row>
    <row r="29" spans="1:2">
      <c r="A29" s="37">
        <f>'MRS-Cal'!A31</f>
        <v>0.28999999999999998</v>
      </c>
      <c r="B29" s="38">
        <f>'MRS-Cal'!B31</f>
        <v>0.73333333333333339</v>
      </c>
    </row>
    <row r="30" spans="1:2">
      <c r="A30" s="37">
        <f>'MRS-Cal'!A32</f>
        <v>0.3</v>
      </c>
      <c r="B30" s="38">
        <f>'MRS-Cal'!B32</f>
        <v>0.73333333333333339</v>
      </c>
    </row>
    <row r="31" spans="1:2">
      <c r="A31" s="37">
        <f>'MRS-Cal'!A33</f>
        <v>0.31</v>
      </c>
      <c r="B31" s="38">
        <f>'MRS-Cal'!B33</f>
        <v>0.73333333333333339</v>
      </c>
    </row>
    <row r="32" spans="1:2">
      <c r="A32" s="37">
        <f>'MRS-Cal'!A34</f>
        <v>0.32</v>
      </c>
      <c r="B32" s="38">
        <f>'MRS-Cal'!B34</f>
        <v>0.73333333333333339</v>
      </c>
    </row>
    <row r="33" spans="1:2">
      <c r="A33" s="37">
        <f>'MRS-Cal'!A35</f>
        <v>0.33</v>
      </c>
      <c r="B33" s="38">
        <f>'MRS-Cal'!B35</f>
        <v>0.73333333333333339</v>
      </c>
    </row>
    <row r="34" spans="1:2">
      <c r="A34" s="37">
        <f>'MRS-Cal'!A36</f>
        <v>0.34</v>
      </c>
      <c r="B34" s="38">
        <f>'MRS-Cal'!B36</f>
        <v>0.73333333333333339</v>
      </c>
    </row>
    <row r="35" spans="1:2">
      <c r="A35" s="37">
        <f>'MRS-Cal'!A37</f>
        <v>0.35</v>
      </c>
      <c r="B35" s="38">
        <f>'MRS-Cal'!B37</f>
        <v>0.73333333333333339</v>
      </c>
    </row>
    <row r="36" spans="1:2">
      <c r="A36" s="37">
        <f>'MRS-Cal'!A38</f>
        <v>0.36</v>
      </c>
      <c r="B36" s="38">
        <f>'MRS-Cal'!B38</f>
        <v>0.73333333333333339</v>
      </c>
    </row>
    <row r="37" spans="1:2">
      <c r="A37" s="37">
        <f>'MRS-Cal'!A39</f>
        <v>0.37</v>
      </c>
      <c r="B37" s="38">
        <f>'MRS-Cal'!B39</f>
        <v>0.73333333333333339</v>
      </c>
    </row>
    <row r="38" spans="1:2">
      <c r="A38" s="37">
        <f>'MRS-Cal'!A40</f>
        <v>0.38</v>
      </c>
      <c r="B38" s="38">
        <f>'MRS-Cal'!B40</f>
        <v>0.73333333333333339</v>
      </c>
    </row>
    <row r="39" spans="1:2">
      <c r="A39" s="37">
        <f>'MRS-Cal'!A41</f>
        <v>0.39</v>
      </c>
      <c r="B39" s="38">
        <f>'MRS-Cal'!B41</f>
        <v>0.73333333333333339</v>
      </c>
    </row>
    <row r="40" spans="1:2">
      <c r="A40" s="37">
        <f>'MRS-Cal'!A42</f>
        <v>0.4</v>
      </c>
      <c r="B40" s="38">
        <f>'MRS-Cal'!B42</f>
        <v>0.73333333333333339</v>
      </c>
    </row>
    <row r="41" spans="1:2">
      <c r="A41" s="37">
        <f>'MRS-Cal'!A43</f>
        <v>0.41</v>
      </c>
      <c r="B41" s="38">
        <f>'MRS-Cal'!B43</f>
        <v>0.73333333333333339</v>
      </c>
    </row>
    <row r="42" spans="1:2">
      <c r="A42" s="37">
        <f>'MRS-Cal'!A44</f>
        <v>0.42</v>
      </c>
      <c r="B42" s="38">
        <f>'MRS-Cal'!B44</f>
        <v>0.73333333333333339</v>
      </c>
    </row>
    <row r="43" spans="1:2">
      <c r="A43" s="37">
        <f>'MRS-Cal'!A45</f>
        <v>0.43</v>
      </c>
      <c r="B43" s="38">
        <f>'MRS-Cal'!B45</f>
        <v>0.73333333333333339</v>
      </c>
    </row>
    <row r="44" spans="1:2">
      <c r="A44" s="37">
        <f>'MRS-Cal'!A46</f>
        <v>0.44</v>
      </c>
      <c r="B44" s="38">
        <f>'MRS-Cal'!B46</f>
        <v>0.73333333333333339</v>
      </c>
    </row>
    <row r="45" spans="1:2">
      <c r="A45" s="37">
        <f>'MRS-Cal'!A47</f>
        <v>0.45</v>
      </c>
      <c r="B45" s="38">
        <f>'MRS-Cal'!B47</f>
        <v>0.73333333333333339</v>
      </c>
    </row>
    <row r="46" spans="1:2">
      <c r="A46" s="37">
        <f>'MRS-Cal'!A48</f>
        <v>0.46</v>
      </c>
      <c r="B46" s="38">
        <f>'MRS-Cal'!B48</f>
        <v>0.73333333333333339</v>
      </c>
    </row>
    <row r="47" spans="1:2">
      <c r="A47" s="37">
        <f>'MRS-Cal'!A49</f>
        <v>0.47</v>
      </c>
      <c r="B47" s="38">
        <f>'MRS-Cal'!B49</f>
        <v>0.73333333333333339</v>
      </c>
    </row>
    <row r="48" spans="1:2">
      <c r="A48" s="37">
        <f>'MRS-Cal'!A50</f>
        <v>0.48</v>
      </c>
      <c r="B48" s="38">
        <f>'MRS-Cal'!B50</f>
        <v>0.73333333333333339</v>
      </c>
    </row>
    <row r="49" spans="1:2">
      <c r="A49" s="37">
        <f>'MRS-Cal'!A51</f>
        <v>0.49</v>
      </c>
      <c r="B49" s="38">
        <f>'MRS-Cal'!B51</f>
        <v>0.73333333333333339</v>
      </c>
    </row>
    <row r="50" spans="1:2">
      <c r="A50" s="37">
        <f>'MRS-Cal'!A52</f>
        <v>0.5</v>
      </c>
      <c r="B50" s="38">
        <f>'MRS-Cal'!B52</f>
        <v>0.73333333333333339</v>
      </c>
    </row>
    <row r="51" spans="1:2">
      <c r="A51" s="37">
        <f>'MRS-Cal'!A53</f>
        <v>0.51</v>
      </c>
      <c r="B51" s="38">
        <f>'MRS-Cal'!B53</f>
        <v>0.73333333333333339</v>
      </c>
    </row>
    <row r="52" spans="1:2">
      <c r="A52" s="37">
        <f>'MRS-Cal'!A54</f>
        <v>0.52</v>
      </c>
      <c r="B52" s="38">
        <f>'MRS-Cal'!B54</f>
        <v>0.73333333333333339</v>
      </c>
    </row>
    <row r="53" spans="1:2">
      <c r="A53" s="37">
        <f>'MRS-Cal'!A55</f>
        <v>0.53</v>
      </c>
      <c r="B53" s="38">
        <f>'MRS-Cal'!B55</f>
        <v>0.73333333333333339</v>
      </c>
    </row>
    <row r="54" spans="1:2">
      <c r="A54" s="37">
        <f>'MRS-Cal'!A56</f>
        <v>0.54</v>
      </c>
      <c r="B54" s="38">
        <f>'MRS-Cal'!B56</f>
        <v>0.73333333333333339</v>
      </c>
    </row>
    <row r="55" spans="1:2">
      <c r="A55" s="37">
        <f>'MRS-Cal'!A57</f>
        <v>0.55000000000000004</v>
      </c>
      <c r="B55" s="38">
        <f>'MRS-Cal'!B57</f>
        <v>0.73333333333333339</v>
      </c>
    </row>
    <row r="56" spans="1:2">
      <c r="A56" s="37">
        <f>'MRS-Cal'!A58</f>
        <v>0.56000000000000005</v>
      </c>
      <c r="B56" s="38">
        <f>'MRS-Cal'!B58</f>
        <v>0.73333333333333339</v>
      </c>
    </row>
    <row r="57" spans="1:2">
      <c r="A57" s="37">
        <f>'MRS-Cal'!A59</f>
        <v>0.56999999999999995</v>
      </c>
      <c r="B57" s="38">
        <f>'MRS-Cal'!B59</f>
        <v>0.73333333333333339</v>
      </c>
    </row>
    <row r="58" spans="1:2">
      <c r="A58" s="37">
        <f>'MRS-Cal'!A60</f>
        <v>0.57999999999999996</v>
      </c>
      <c r="B58" s="38">
        <f>'MRS-Cal'!B60</f>
        <v>0.73333333333333339</v>
      </c>
    </row>
    <row r="59" spans="1:2">
      <c r="A59" s="37">
        <f>'MRS-Cal'!A61</f>
        <v>0.59</v>
      </c>
      <c r="B59" s="38">
        <f>'MRS-Cal'!B61</f>
        <v>0.73333333333333339</v>
      </c>
    </row>
    <row r="60" spans="1:2">
      <c r="A60" s="37">
        <f>'MRS-Cal'!A62</f>
        <v>0.6</v>
      </c>
      <c r="B60" s="38">
        <f>'MRS-Cal'!B62</f>
        <v>0.73333333333333339</v>
      </c>
    </row>
    <row r="61" spans="1:2">
      <c r="A61" s="37">
        <f>'MRS-Cal'!A63</f>
        <v>0.61</v>
      </c>
      <c r="B61" s="38">
        <f>'MRS-Cal'!B63</f>
        <v>0.73333333333333339</v>
      </c>
    </row>
    <row r="62" spans="1:2">
      <c r="A62" s="37">
        <f>'MRS-Cal'!A64</f>
        <v>0.62</v>
      </c>
      <c r="B62" s="38">
        <f>'MRS-Cal'!B64</f>
        <v>0.73333333333333339</v>
      </c>
    </row>
    <row r="63" spans="1:2">
      <c r="A63" s="37">
        <f>'MRS-Cal'!A65</f>
        <v>0.63</v>
      </c>
      <c r="B63" s="38">
        <f>'MRS-Cal'!B65</f>
        <v>0.73333333333333339</v>
      </c>
    </row>
    <row r="64" spans="1:2">
      <c r="A64" s="37">
        <f>'MRS-Cal'!A66</f>
        <v>0.64</v>
      </c>
      <c r="B64" s="38">
        <f>'MRS-Cal'!B66</f>
        <v>0.73333333333333339</v>
      </c>
    </row>
    <row r="65" spans="1:2">
      <c r="A65" s="37">
        <f>'MRS-Cal'!A67</f>
        <v>0.65</v>
      </c>
      <c r="B65" s="38">
        <f>'MRS-Cal'!B67</f>
        <v>0.73333333333333339</v>
      </c>
    </row>
    <row r="66" spans="1:2">
      <c r="A66" s="37">
        <f>'MRS-Cal'!A68</f>
        <v>0.66</v>
      </c>
      <c r="B66" s="38">
        <f>'MRS-Cal'!B68</f>
        <v>0.73333333333333339</v>
      </c>
    </row>
    <row r="67" spans="1:2">
      <c r="A67" s="37">
        <f>'MRS-Cal'!A69</f>
        <v>0.67</v>
      </c>
      <c r="B67" s="38">
        <f>'MRS-Cal'!B69</f>
        <v>0.73333333333333339</v>
      </c>
    </row>
    <row r="68" spans="1:2">
      <c r="A68" s="37">
        <f>'MRS-Cal'!A70</f>
        <v>0.68</v>
      </c>
      <c r="B68" s="38">
        <f>'MRS-Cal'!B70</f>
        <v>0.73333333333333339</v>
      </c>
    </row>
    <row r="69" spans="1:2">
      <c r="A69" s="37">
        <f>'MRS-Cal'!A71</f>
        <v>0.69</v>
      </c>
      <c r="B69" s="38">
        <f>'MRS-Cal'!B71</f>
        <v>0.73333333333333339</v>
      </c>
    </row>
    <row r="70" spans="1:2">
      <c r="A70" s="37">
        <f>'MRS-Cal'!A72</f>
        <v>0.7</v>
      </c>
      <c r="B70" s="38">
        <f>'MRS-Cal'!B72</f>
        <v>0.73333333333333339</v>
      </c>
    </row>
    <row r="71" spans="1:2">
      <c r="A71" s="37">
        <f>'MRS-Cal'!A73</f>
        <v>0.71</v>
      </c>
      <c r="B71" s="38">
        <f>'MRS-Cal'!B73</f>
        <v>0.73333333333333339</v>
      </c>
    </row>
    <row r="72" spans="1:2">
      <c r="A72" s="37">
        <f>'MRS-Cal'!A74</f>
        <v>0.72</v>
      </c>
      <c r="B72" s="38">
        <f>'MRS-Cal'!B74</f>
        <v>0.73333333333333339</v>
      </c>
    </row>
    <row r="73" spans="1:2">
      <c r="A73" s="37">
        <f>'MRS-Cal'!A75</f>
        <v>0.73</v>
      </c>
      <c r="B73" s="38">
        <f>'MRS-Cal'!B75</f>
        <v>0.73333333333333339</v>
      </c>
    </row>
    <row r="74" spans="1:2">
      <c r="A74" s="37">
        <f>'MRS-Cal'!A76</f>
        <v>0.74</v>
      </c>
      <c r="B74" s="38">
        <f>'MRS-Cal'!B76</f>
        <v>0.73333333333333339</v>
      </c>
    </row>
    <row r="75" spans="1:2">
      <c r="A75" s="37">
        <f>'MRS-Cal'!A77</f>
        <v>0.75</v>
      </c>
      <c r="B75" s="38">
        <f>'MRS-Cal'!B77</f>
        <v>0.73333333333333339</v>
      </c>
    </row>
    <row r="76" spans="1:2">
      <c r="A76" s="37">
        <f>'MRS-Cal'!A78</f>
        <v>0.76</v>
      </c>
      <c r="B76" s="38">
        <f>'MRS-Cal'!B78</f>
        <v>0.73333333333333339</v>
      </c>
    </row>
    <row r="77" spans="1:2">
      <c r="A77" s="37">
        <f>'MRS-Cal'!A79</f>
        <v>0.77</v>
      </c>
      <c r="B77" s="38">
        <f>'MRS-Cal'!B79</f>
        <v>0.73333333333333339</v>
      </c>
    </row>
    <row r="78" spans="1:2">
      <c r="A78" s="37">
        <f>'MRS-Cal'!A80</f>
        <v>0.78</v>
      </c>
      <c r="B78" s="38">
        <f>'MRS-Cal'!B80</f>
        <v>0.73333333333333339</v>
      </c>
    </row>
    <row r="79" spans="1:2">
      <c r="A79" s="37">
        <f>'MRS-Cal'!A81</f>
        <v>0.79</v>
      </c>
      <c r="B79" s="38">
        <f>'MRS-Cal'!B81</f>
        <v>0.73333333333333339</v>
      </c>
    </row>
    <row r="80" spans="1:2">
      <c r="A80" s="37">
        <f>'MRS-Cal'!A82</f>
        <v>0.8</v>
      </c>
      <c r="B80" s="38">
        <f>'MRS-Cal'!B82</f>
        <v>0.73333333333333339</v>
      </c>
    </row>
    <row r="81" spans="1:2">
      <c r="A81" s="37">
        <f>'MRS-Cal'!A83</f>
        <v>0.81</v>
      </c>
      <c r="B81" s="38">
        <f>'MRS-Cal'!B83</f>
        <v>0.73333333333333339</v>
      </c>
    </row>
    <row r="82" spans="1:2">
      <c r="A82" s="37">
        <f>'MRS-Cal'!A84</f>
        <v>0.82</v>
      </c>
      <c r="B82" s="38">
        <f>'MRS-Cal'!B84</f>
        <v>0.73333333333333339</v>
      </c>
    </row>
    <row r="83" spans="1:2">
      <c r="A83" s="37">
        <f>'MRS-Cal'!A85</f>
        <v>0.83</v>
      </c>
      <c r="B83" s="38">
        <f>'MRS-Cal'!B85</f>
        <v>0.73333333333333339</v>
      </c>
    </row>
    <row r="84" spans="1:2">
      <c r="A84" s="37">
        <f>'MRS-Cal'!A86</f>
        <v>0.84</v>
      </c>
      <c r="B84" s="38">
        <f>'MRS-Cal'!B86</f>
        <v>0.73333333333333339</v>
      </c>
    </row>
    <row r="85" spans="1:2">
      <c r="A85" s="37">
        <f>'MRS-Cal'!A87</f>
        <v>0.85</v>
      </c>
      <c r="B85" s="38">
        <f>'MRS-Cal'!B87</f>
        <v>0.73333333333333339</v>
      </c>
    </row>
    <row r="86" spans="1:2">
      <c r="A86" s="37">
        <f>'MRS-Cal'!A88</f>
        <v>0.86</v>
      </c>
      <c r="B86" s="38">
        <f>'MRS-Cal'!B88</f>
        <v>0.73333333333333339</v>
      </c>
    </row>
    <row r="87" spans="1:2">
      <c r="A87" s="37">
        <f>'MRS-Cal'!A89</f>
        <v>0.87</v>
      </c>
      <c r="B87" s="38">
        <f>'MRS-Cal'!B89</f>
        <v>0.73333333333333339</v>
      </c>
    </row>
    <row r="88" spans="1:2">
      <c r="A88" s="37">
        <f>'MRS-Cal'!A90</f>
        <v>0.88</v>
      </c>
      <c r="B88" s="38">
        <f>'MRS-Cal'!B90</f>
        <v>0.73333333333333339</v>
      </c>
    </row>
    <row r="89" spans="1:2">
      <c r="A89" s="37">
        <f>'MRS-Cal'!A91</f>
        <v>0.89</v>
      </c>
      <c r="B89" s="38">
        <f>'MRS-Cal'!B91</f>
        <v>0.73333333333333339</v>
      </c>
    </row>
    <row r="90" spans="1:2">
      <c r="A90" s="37">
        <f>'MRS-Cal'!A92</f>
        <v>0.9</v>
      </c>
      <c r="B90" s="38">
        <f>'MRS-Cal'!B92</f>
        <v>0.73333333333333339</v>
      </c>
    </row>
    <row r="91" spans="1:2">
      <c r="A91" s="37">
        <f>'MRS-Cal'!A93</f>
        <v>0.91</v>
      </c>
      <c r="B91" s="38">
        <f>'MRS-Cal'!B93</f>
        <v>0.73333333333333339</v>
      </c>
    </row>
    <row r="92" spans="1:2">
      <c r="A92" s="37">
        <f>'MRS-Cal'!A94</f>
        <v>0.92</v>
      </c>
      <c r="B92" s="38">
        <f>'MRS-Cal'!B94</f>
        <v>0.73333333333333339</v>
      </c>
    </row>
    <row r="93" spans="1:2">
      <c r="A93" s="37">
        <f>'MRS-Cal'!A95</f>
        <v>0.93</v>
      </c>
      <c r="B93" s="38">
        <f>'MRS-Cal'!B95</f>
        <v>0.73333333333333339</v>
      </c>
    </row>
    <row r="94" spans="1:2">
      <c r="A94" s="37">
        <f>'MRS-Cal'!A96</f>
        <v>0.94</v>
      </c>
      <c r="B94" s="38">
        <f>'MRS-Cal'!B96</f>
        <v>0.73333333333333339</v>
      </c>
    </row>
    <row r="95" spans="1:2">
      <c r="A95" s="37">
        <f>'MRS-Cal'!A97</f>
        <v>0.95</v>
      </c>
      <c r="B95" s="38">
        <f>'MRS-Cal'!B97</f>
        <v>0.73333333333333339</v>
      </c>
    </row>
    <row r="96" spans="1:2">
      <c r="A96" s="37">
        <f>'MRS-Cal'!A98</f>
        <v>0.96</v>
      </c>
      <c r="B96" s="38">
        <f>'MRS-Cal'!B98</f>
        <v>0.73333333333333339</v>
      </c>
    </row>
    <row r="97" spans="1:2">
      <c r="A97" s="37">
        <f>'MRS-Cal'!A99</f>
        <v>0.97</v>
      </c>
      <c r="B97" s="38">
        <f>'MRS-Cal'!B99</f>
        <v>0.73333333333333339</v>
      </c>
    </row>
    <row r="98" spans="1:2">
      <c r="A98" s="37">
        <f>'MRS-Cal'!A100</f>
        <v>0.98</v>
      </c>
      <c r="B98" s="38">
        <f>'MRS-Cal'!B100</f>
        <v>0.73333333333333339</v>
      </c>
    </row>
    <row r="99" spans="1:2">
      <c r="A99" s="37">
        <f>'MRS-Cal'!A101</f>
        <v>0.99</v>
      </c>
      <c r="B99" s="38">
        <f>'MRS-Cal'!B101</f>
        <v>0.73333333333333339</v>
      </c>
    </row>
    <row r="100" spans="1:2">
      <c r="A100" s="37">
        <f>'MRS-Cal'!A102</f>
        <v>1</v>
      </c>
      <c r="B100" s="38">
        <f>'MRS-Cal'!B102</f>
        <v>0.73333333333333339</v>
      </c>
    </row>
    <row r="101" spans="1:2">
      <c r="A101" s="37">
        <f>'MRS-Cal'!A103</f>
        <v>1.01</v>
      </c>
      <c r="B101" s="38">
        <f>'MRS-Cal'!B103</f>
        <v>0.73333333333333339</v>
      </c>
    </row>
    <row r="102" spans="1:2">
      <c r="A102" s="37">
        <f>'MRS-Cal'!A104</f>
        <v>1.02</v>
      </c>
      <c r="B102" s="38">
        <f>'MRS-Cal'!B104</f>
        <v>0.73333333333333339</v>
      </c>
    </row>
    <row r="103" spans="1:2">
      <c r="A103" s="37">
        <f>'MRS-Cal'!A105</f>
        <v>1.03</v>
      </c>
      <c r="B103" s="38">
        <f>'MRS-Cal'!B105</f>
        <v>0.73333333333333339</v>
      </c>
    </row>
    <row r="104" spans="1:2">
      <c r="A104" s="37">
        <f>'MRS-Cal'!A106</f>
        <v>1.04</v>
      </c>
      <c r="B104" s="38">
        <f>'MRS-Cal'!B106</f>
        <v>0.73333333333333339</v>
      </c>
    </row>
    <row r="105" spans="1:2">
      <c r="A105" s="37">
        <f>'MRS-Cal'!A107</f>
        <v>1.05</v>
      </c>
      <c r="B105" s="38">
        <f>'MRS-Cal'!B107</f>
        <v>0.73333333333333339</v>
      </c>
    </row>
    <row r="106" spans="1:2">
      <c r="A106" s="37">
        <f>'MRS-Cal'!A108</f>
        <v>1.06</v>
      </c>
      <c r="B106" s="38">
        <f>'MRS-Cal'!B108</f>
        <v>0.73333333333333339</v>
      </c>
    </row>
    <row r="107" spans="1:2">
      <c r="A107" s="37">
        <f>'MRS-Cal'!A109</f>
        <v>1.07</v>
      </c>
      <c r="B107" s="38">
        <f>'MRS-Cal'!B109</f>
        <v>0.73333333333333339</v>
      </c>
    </row>
    <row r="108" spans="1:2">
      <c r="A108" s="37">
        <f>'MRS-Cal'!A110</f>
        <v>1.08</v>
      </c>
      <c r="B108" s="38">
        <f>'MRS-Cal'!B110</f>
        <v>0.73333333333333339</v>
      </c>
    </row>
    <row r="109" spans="1:2">
      <c r="A109" s="37">
        <f>'MRS-Cal'!A111</f>
        <v>1.0900000000000001</v>
      </c>
      <c r="B109" s="38">
        <f>'MRS-Cal'!B111</f>
        <v>0.73333333333333339</v>
      </c>
    </row>
    <row r="110" spans="1:2">
      <c r="A110" s="37">
        <f>'MRS-Cal'!A112</f>
        <v>1.1000000000000001</v>
      </c>
      <c r="B110" s="38">
        <f>'MRS-Cal'!B112</f>
        <v>0.73333333333333339</v>
      </c>
    </row>
    <row r="111" spans="1:2">
      <c r="A111" s="37">
        <f>'MRS-Cal'!A113</f>
        <v>1.1100000000000001</v>
      </c>
      <c r="B111" s="38">
        <f>'MRS-Cal'!B113</f>
        <v>0.73333333333333339</v>
      </c>
    </row>
    <row r="112" spans="1:2">
      <c r="A112" s="37">
        <f>'MRS-Cal'!A114</f>
        <v>1.1200000000000001</v>
      </c>
      <c r="B112" s="38">
        <f>'MRS-Cal'!B114</f>
        <v>0.73333333333333339</v>
      </c>
    </row>
    <row r="113" spans="1:2">
      <c r="A113" s="37">
        <f>'MRS-Cal'!A115</f>
        <v>1.1299999999999999</v>
      </c>
      <c r="B113" s="38">
        <f>'MRS-Cal'!B115</f>
        <v>0.73333333333333339</v>
      </c>
    </row>
    <row r="114" spans="1:2">
      <c r="A114" s="37">
        <f>'MRS-Cal'!A116</f>
        <v>1.1399999999999999</v>
      </c>
      <c r="B114" s="38">
        <f>'MRS-Cal'!B116</f>
        <v>0.73333333333333339</v>
      </c>
    </row>
    <row r="115" spans="1:2">
      <c r="A115" s="37">
        <f>'MRS-Cal'!A117</f>
        <v>1.1499999999999999</v>
      </c>
      <c r="B115" s="38">
        <f>'MRS-Cal'!B117</f>
        <v>0.73043478260869565</v>
      </c>
    </row>
    <row r="116" spans="1:2">
      <c r="A116" s="37">
        <f>'MRS-Cal'!A118</f>
        <v>1.1599999999999999</v>
      </c>
      <c r="B116" s="38">
        <f>'MRS-Cal'!B118</f>
        <v>0.72413793103448276</v>
      </c>
    </row>
    <row r="117" spans="1:2">
      <c r="A117" s="37">
        <f>'MRS-Cal'!A119</f>
        <v>1.17</v>
      </c>
      <c r="B117" s="38">
        <f>'MRS-Cal'!B119</f>
        <v>0.71794871794871795</v>
      </c>
    </row>
    <row r="118" spans="1:2">
      <c r="A118" s="37">
        <f>'MRS-Cal'!A120</f>
        <v>1.18</v>
      </c>
      <c r="B118" s="38">
        <f>'MRS-Cal'!B120</f>
        <v>0.71186440677966101</v>
      </c>
    </row>
    <row r="119" spans="1:2">
      <c r="A119" s="37">
        <f>'MRS-Cal'!A121</f>
        <v>1.19</v>
      </c>
      <c r="B119" s="38">
        <f>'MRS-Cal'!B121</f>
        <v>0.70588235294117652</v>
      </c>
    </row>
    <row r="120" spans="1:2">
      <c r="A120" s="37">
        <f>'MRS-Cal'!A122</f>
        <v>1.2</v>
      </c>
      <c r="B120" s="38">
        <f>'MRS-Cal'!B122</f>
        <v>0.7</v>
      </c>
    </row>
    <row r="121" spans="1:2">
      <c r="A121" s="37">
        <f>'MRS-Cal'!A123</f>
        <v>1.21</v>
      </c>
      <c r="B121" s="38">
        <f>'MRS-Cal'!B123</f>
        <v>0.69421487603305787</v>
      </c>
    </row>
    <row r="122" spans="1:2">
      <c r="A122" s="37">
        <f>'MRS-Cal'!A124</f>
        <v>1.22</v>
      </c>
      <c r="B122" s="38">
        <f>'MRS-Cal'!B124</f>
        <v>0.68852459016393441</v>
      </c>
    </row>
    <row r="123" spans="1:2">
      <c r="A123" s="37">
        <f>'MRS-Cal'!A125</f>
        <v>1.23</v>
      </c>
      <c r="B123" s="38">
        <f>'MRS-Cal'!B125</f>
        <v>0.68292682926829262</v>
      </c>
    </row>
    <row r="124" spans="1:2">
      <c r="A124" s="37">
        <f>'MRS-Cal'!A126</f>
        <v>1.24</v>
      </c>
      <c r="B124" s="38">
        <f>'MRS-Cal'!B126</f>
        <v>0.67741935483870963</v>
      </c>
    </row>
    <row r="125" spans="1:2">
      <c r="A125" s="37">
        <f>'MRS-Cal'!A127</f>
        <v>1.25</v>
      </c>
      <c r="B125" s="38">
        <f>'MRS-Cal'!B127</f>
        <v>0.67199999999999993</v>
      </c>
    </row>
    <row r="126" spans="1:2">
      <c r="A126" s="37">
        <f>'MRS-Cal'!A128</f>
        <v>1.26</v>
      </c>
      <c r="B126" s="38">
        <f>'MRS-Cal'!B128</f>
        <v>0.66666666666666663</v>
      </c>
    </row>
    <row r="127" spans="1:2">
      <c r="A127" s="37">
        <f>'MRS-Cal'!A129</f>
        <v>1.27</v>
      </c>
      <c r="B127" s="38">
        <f>'MRS-Cal'!B129</f>
        <v>0.6614173228346456</v>
      </c>
    </row>
    <row r="128" spans="1:2">
      <c r="A128" s="37">
        <f>'MRS-Cal'!A130</f>
        <v>1.28</v>
      </c>
      <c r="B128" s="38">
        <f>'MRS-Cal'!B130</f>
        <v>0.65625</v>
      </c>
    </row>
    <row r="129" spans="1:2">
      <c r="A129" s="37">
        <f>'MRS-Cal'!A131</f>
        <v>1.29</v>
      </c>
      <c r="B129" s="38">
        <f>'MRS-Cal'!B131</f>
        <v>0.65116279069767435</v>
      </c>
    </row>
    <row r="130" spans="1:2">
      <c r="A130" s="37">
        <f>'MRS-Cal'!A132</f>
        <v>1.3</v>
      </c>
      <c r="B130" s="38">
        <f>'MRS-Cal'!B132</f>
        <v>0.64615384615384608</v>
      </c>
    </row>
    <row r="131" spans="1:2">
      <c r="A131" s="37">
        <f>'MRS-Cal'!A133</f>
        <v>1.31</v>
      </c>
      <c r="B131" s="38">
        <f>'MRS-Cal'!B133</f>
        <v>0.64122137404580148</v>
      </c>
    </row>
    <row r="132" spans="1:2">
      <c r="A132" s="37">
        <f>'MRS-Cal'!A134</f>
        <v>1.32</v>
      </c>
      <c r="B132" s="38">
        <f>'MRS-Cal'!B134</f>
        <v>0.63636363636363635</v>
      </c>
    </row>
    <row r="133" spans="1:2">
      <c r="A133" s="37">
        <f>'MRS-Cal'!A135</f>
        <v>1.33</v>
      </c>
      <c r="B133" s="38">
        <f>'MRS-Cal'!B135</f>
        <v>0.63157894736842102</v>
      </c>
    </row>
    <row r="134" spans="1:2">
      <c r="A134" s="37">
        <f>'MRS-Cal'!A136</f>
        <v>1.34</v>
      </c>
      <c r="B134" s="38">
        <f>'MRS-Cal'!B136</f>
        <v>0.62686567164179097</v>
      </c>
    </row>
    <row r="135" spans="1:2">
      <c r="A135" s="37">
        <f>'MRS-Cal'!A137</f>
        <v>1.35</v>
      </c>
      <c r="B135" s="38">
        <f>'MRS-Cal'!B137</f>
        <v>0.62222222222222212</v>
      </c>
    </row>
    <row r="136" spans="1:2">
      <c r="A136" s="37">
        <f>'MRS-Cal'!A138</f>
        <v>1.36</v>
      </c>
      <c r="B136" s="38">
        <f>'MRS-Cal'!B138</f>
        <v>0.61764705882352933</v>
      </c>
    </row>
    <row r="137" spans="1:2">
      <c r="A137" s="37">
        <f>'MRS-Cal'!A139</f>
        <v>1.37</v>
      </c>
      <c r="B137" s="38">
        <f>'MRS-Cal'!B139</f>
        <v>0.61313868613138678</v>
      </c>
    </row>
    <row r="138" spans="1:2">
      <c r="A138" s="37">
        <f>'MRS-Cal'!A140</f>
        <v>1.38</v>
      </c>
      <c r="B138" s="38">
        <f>'MRS-Cal'!B140</f>
        <v>0.60869565217391308</v>
      </c>
    </row>
    <row r="139" spans="1:2">
      <c r="A139" s="37">
        <f>'MRS-Cal'!A141</f>
        <v>1.39</v>
      </c>
      <c r="B139" s="38">
        <f>'MRS-Cal'!B141</f>
        <v>0.60431654676258995</v>
      </c>
    </row>
    <row r="140" spans="1:2">
      <c r="A140" s="37">
        <f>'MRS-Cal'!A142</f>
        <v>1.4</v>
      </c>
      <c r="B140" s="38">
        <f>'MRS-Cal'!B142</f>
        <v>0.6</v>
      </c>
    </row>
    <row r="141" spans="1:2">
      <c r="A141" s="37">
        <f>'MRS-Cal'!A143</f>
        <v>1.41</v>
      </c>
      <c r="B141" s="38">
        <f>'MRS-Cal'!B143</f>
        <v>0.5957446808510638</v>
      </c>
    </row>
    <row r="142" spans="1:2">
      <c r="A142" s="37">
        <f>'MRS-Cal'!A144</f>
        <v>1.42</v>
      </c>
      <c r="B142" s="38">
        <f>'MRS-Cal'!B144</f>
        <v>0.59154929577464788</v>
      </c>
    </row>
    <row r="143" spans="1:2">
      <c r="A143" s="37">
        <f>'MRS-Cal'!A145</f>
        <v>1.43</v>
      </c>
      <c r="B143" s="38">
        <f>'MRS-Cal'!B145</f>
        <v>0.58741258741258739</v>
      </c>
    </row>
    <row r="144" spans="1:2">
      <c r="A144" s="37">
        <f>'MRS-Cal'!A146</f>
        <v>1.44</v>
      </c>
      <c r="B144" s="38">
        <f>'MRS-Cal'!B146</f>
        <v>0.58333333333333337</v>
      </c>
    </row>
    <row r="145" spans="1:2">
      <c r="A145" s="37">
        <f>'MRS-Cal'!A147</f>
        <v>1.45</v>
      </c>
      <c r="B145" s="38">
        <f>'MRS-Cal'!B147</f>
        <v>0.57931034482758625</v>
      </c>
    </row>
    <row r="146" spans="1:2">
      <c r="A146" s="37">
        <f>'MRS-Cal'!A148</f>
        <v>1.46</v>
      </c>
      <c r="B146" s="38">
        <f>'MRS-Cal'!B148</f>
        <v>0.57534246575342463</v>
      </c>
    </row>
    <row r="147" spans="1:2">
      <c r="A147" s="37">
        <f>'MRS-Cal'!A149</f>
        <v>1.47</v>
      </c>
      <c r="B147" s="38">
        <f>'MRS-Cal'!B149</f>
        <v>0.5714285714285714</v>
      </c>
    </row>
    <row r="148" spans="1:2">
      <c r="A148" s="37">
        <f>'MRS-Cal'!A150</f>
        <v>1.48</v>
      </c>
      <c r="B148" s="38">
        <f>'MRS-Cal'!B150</f>
        <v>0.56756756756756754</v>
      </c>
    </row>
    <row r="149" spans="1:2">
      <c r="A149" s="37">
        <f>'MRS-Cal'!A151</f>
        <v>1.49</v>
      </c>
      <c r="B149" s="38">
        <f>'MRS-Cal'!B151</f>
        <v>0.56375838926174493</v>
      </c>
    </row>
    <row r="150" spans="1:2">
      <c r="A150" s="37">
        <f>'MRS-Cal'!A152</f>
        <v>1.5</v>
      </c>
      <c r="B150" s="38">
        <f>'MRS-Cal'!B152</f>
        <v>0.55999999999999994</v>
      </c>
    </row>
    <row r="151" spans="1:2">
      <c r="A151" s="37">
        <f>'MRS-Cal'!A153</f>
        <v>1.51</v>
      </c>
      <c r="B151" s="38">
        <f>'MRS-Cal'!B153</f>
        <v>0.55629139072847678</v>
      </c>
    </row>
    <row r="152" spans="1:2">
      <c r="A152" s="37">
        <f>'MRS-Cal'!A154</f>
        <v>1.52</v>
      </c>
      <c r="B152" s="38">
        <f>'MRS-Cal'!B154</f>
        <v>0.55263157894736836</v>
      </c>
    </row>
    <row r="153" spans="1:2">
      <c r="A153" s="37">
        <f>'MRS-Cal'!A155</f>
        <v>1.53</v>
      </c>
      <c r="B153" s="38">
        <f>'MRS-Cal'!B155</f>
        <v>0.54901960784313719</v>
      </c>
    </row>
    <row r="154" spans="1:2">
      <c r="A154" s="37">
        <f>'MRS-Cal'!A156</f>
        <v>1.54</v>
      </c>
      <c r="B154" s="38">
        <f>'MRS-Cal'!B156</f>
        <v>0.54545454545454541</v>
      </c>
    </row>
    <row r="155" spans="1:2">
      <c r="A155" s="37">
        <f>'MRS-Cal'!A157</f>
        <v>1.55</v>
      </c>
      <c r="B155" s="38">
        <f>'MRS-Cal'!B157</f>
        <v>0.54193548387096768</v>
      </c>
    </row>
    <row r="156" spans="1:2">
      <c r="A156" s="37">
        <f>'MRS-Cal'!A158</f>
        <v>1.56</v>
      </c>
      <c r="B156" s="38">
        <f>'MRS-Cal'!B158</f>
        <v>0.53846153846153844</v>
      </c>
    </row>
    <row r="157" spans="1:2">
      <c r="A157" s="37">
        <f>'MRS-Cal'!A159</f>
        <v>1.57</v>
      </c>
      <c r="B157" s="38">
        <f>'MRS-Cal'!B159</f>
        <v>0.53503184713375795</v>
      </c>
    </row>
    <row r="158" spans="1:2">
      <c r="A158" s="37">
        <f>'MRS-Cal'!A160</f>
        <v>1.58</v>
      </c>
      <c r="B158" s="38">
        <f>'MRS-Cal'!B160</f>
        <v>0.53164556962025311</v>
      </c>
    </row>
    <row r="159" spans="1:2">
      <c r="A159" s="37">
        <f>'MRS-Cal'!A161</f>
        <v>1.59</v>
      </c>
      <c r="B159" s="38">
        <f>'MRS-Cal'!B161</f>
        <v>0.52830188679245282</v>
      </c>
    </row>
    <row r="160" spans="1:2">
      <c r="A160" s="37">
        <f>'MRS-Cal'!A162</f>
        <v>1.6</v>
      </c>
      <c r="B160" s="38">
        <f>'MRS-Cal'!B162</f>
        <v>0.52499999999999991</v>
      </c>
    </row>
    <row r="161" spans="1:2">
      <c r="A161" s="37">
        <f>'MRS-Cal'!A163</f>
        <v>1.61</v>
      </c>
      <c r="B161" s="38">
        <f>'MRS-Cal'!B163</f>
        <v>0.52173913043478259</v>
      </c>
    </row>
    <row r="162" spans="1:2">
      <c r="A162" s="37">
        <f>'MRS-Cal'!A164</f>
        <v>1.62</v>
      </c>
      <c r="B162" s="38">
        <f>'MRS-Cal'!B164</f>
        <v>0.51851851851851849</v>
      </c>
    </row>
    <row r="163" spans="1:2">
      <c r="A163" s="37">
        <f>'MRS-Cal'!A165</f>
        <v>1.63</v>
      </c>
      <c r="B163" s="38">
        <f>'MRS-Cal'!B165</f>
        <v>0.51533742331288346</v>
      </c>
    </row>
    <row r="164" spans="1:2">
      <c r="A164" s="37">
        <f>'MRS-Cal'!A166</f>
        <v>1.64</v>
      </c>
      <c r="B164" s="38">
        <f>'MRS-Cal'!B166</f>
        <v>0.51219512195121952</v>
      </c>
    </row>
    <row r="165" spans="1:2">
      <c r="A165" s="37">
        <f>'MRS-Cal'!A167</f>
        <v>1.65</v>
      </c>
      <c r="B165" s="38">
        <f>'MRS-Cal'!B167</f>
        <v>0.50909090909090915</v>
      </c>
    </row>
    <row r="166" spans="1:2">
      <c r="A166" s="37">
        <f>'MRS-Cal'!A168</f>
        <v>1.66</v>
      </c>
      <c r="B166" s="38">
        <f>'MRS-Cal'!B168</f>
        <v>0.50602409638554213</v>
      </c>
    </row>
    <row r="167" spans="1:2">
      <c r="A167" s="37">
        <f>'MRS-Cal'!A169</f>
        <v>1.67</v>
      </c>
      <c r="B167" s="38">
        <f>'MRS-Cal'!B169</f>
        <v>0.50299401197604787</v>
      </c>
    </row>
    <row r="168" spans="1:2">
      <c r="A168" s="37">
        <f>'MRS-Cal'!A170</f>
        <v>1.68</v>
      </c>
      <c r="B168" s="38">
        <f>'MRS-Cal'!B170</f>
        <v>0.5</v>
      </c>
    </row>
    <row r="169" spans="1:2">
      <c r="A169" s="37">
        <f>'MRS-Cal'!A171</f>
        <v>1.69</v>
      </c>
      <c r="B169" s="38">
        <f>'MRS-Cal'!B171</f>
        <v>0.49704142011834318</v>
      </c>
    </row>
    <row r="170" spans="1:2">
      <c r="A170" s="37">
        <f>'MRS-Cal'!A172</f>
        <v>1.7</v>
      </c>
      <c r="B170" s="38">
        <f>'MRS-Cal'!B172</f>
        <v>0.49411764705882355</v>
      </c>
    </row>
    <row r="171" spans="1:2">
      <c r="A171" s="37">
        <f>'MRS-Cal'!A173</f>
        <v>1.71</v>
      </c>
      <c r="B171" s="38">
        <f>'MRS-Cal'!B173</f>
        <v>0.49122807017543857</v>
      </c>
    </row>
    <row r="172" spans="1:2">
      <c r="A172" s="37">
        <f>'MRS-Cal'!A174</f>
        <v>1.72</v>
      </c>
      <c r="B172" s="38">
        <f>'MRS-Cal'!B174</f>
        <v>0.48837209302325579</v>
      </c>
    </row>
    <row r="173" spans="1:2">
      <c r="A173" s="37">
        <f>'MRS-Cal'!A175</f>
        <v>1.73</v>
      </c>
      <c r="B173" s="38">
        <f>'MRS-Cal'!B175</f>
        <v>0.48554913294797686</v>
      </c>
    </row>
    <row r="174" spans="1:2">
      <c r="A174" s="37">
        <f>'MRS-Cal'!A176</f>
        <v>1.74</v>
      </c>
      <c r="B174" s="38">
        <f>'MRS-Cal'!B176</f>
        <v>0.48275862068965514</v>
      </c>
    </row>
    <row r="175" spans="1:2">
      <c r="A175" s="37">
        <f>'MRS-Cal'!A177</f>
        <v>1.75</v>
      </c>
      <c r="B175" s="38">
        <f>'MRS-Cal'!B177</f>
        <v>0.48</v>
      </c>
    </row>
    <row r="176" spans="1:2">
      <c r="A176" s="37">
        <f>'MRS-Cal'!A178</f>
        <v>1.76</v>
      </c>
      <c r="B176" s="38">
        <f>'MRS-Cal'!B178</f>
        <v>0.47727272727272724</v>
      </c>
    </row>
    <row r="177" spans="1:2">
      <c r="A177" s="37">
        <f>'MRS-Cal'!A179</f>
        <v>1.77</v>
      </c>
      <c r="B177" s="38">
        <f>'MRS-Cal'!B179</f>
        <v>0.47457627118644063</v>
      </c>
    </row>
    <row r="178" spans="1:2">
      <c r="A178" s="37">
        <f>'MRS-Cal'!A180</f>
        <v>1.78</v>
      </c>
      <c r="B178" s="38">
        <f>'MRS-Cal'!B180</f>
        <v>0.47191011235955055</v>
      </c>
    </row>
    <row r="179" spans="1:2">
      <c r="A179" s="37">
        <f>'MRS-Cal'!A181</f>
        <v>1.79</v>
      </c>
      <c r="B179" s="38">
        <f>'MRS-Cal'!B181</f>
        <v>0.46927374301675973</v>
      </c>
    </row>
    <row r="180" spans="1:2">
      <c r="A180" s="37">
        <f>'MRS-Cal'!A182</f>
        <v>1.8</v>
      </c>
      <c r="B180" s="38">
        <f>'MRS-Cal'!B182</f>
        <v>0.46666666666666662</v>
      </c>
    </row>
    <row r="181" spans="1:2">
      <c r="A181" s="37">
        <f>'MRS-Cal'!A183</f>
        <v>1.81</v>
      </c>
      <c r="B181" s="38">
        <f>'MRS-Cal'!B183</f>
        <v>0.46408839779005523</v>
      </c>
    </row>
    <row r="182" spans="1:2">
      <c r="A182" s="37">
        <f>'MRS-Cal'!A184</f>
        <v>1.82</v>
      </c>
      <c r="B182" s="38">
        <f>'MRS-Cal'!B184</f>
        <v>0.46153846153846151</v>
      </c>
    </row>
    <row r="183" spans="1:2">
      <c r="A183" s="37">
        <f>'MRS-Cal'!A185</f>
        <v>1.83</v>
      </c>
      <c r="B183" s="38">
        <f>'MRS-Cal'!B185</f>
        <v>0.45901639344262291</v>
      </c>
    </row>
    <row r="184" spans="1:2">
      <c r="A184" s="37">
        <f>'MRS-Cal'!A186</f>
        <v>1.84</v>
      </c>
      <c r="B184" s="38">
        <f>'MRS-Cal'!B186</f>
        <v>0.45652173913043476</v>
      </c>
    </row>
    <row r="185" spans="1:2">
      <c r="A185" s="37">
        <f>'MRS-Cal'!A187</f>
        <v>1.85</v>
      </c>
      <c r="B185" s="38">
        <f>'MRS-Cal'!B187</f>
        <v>0.45405405405405402</v>
      </c>
    </row>
    <row r="186" spans="1:2">
      <c r="A186" s="37">
        <f>'MRS-Cal'!A188</f>
        <v>1.86</v>
      </c>
      <c r="B186" s="38">
        <f>'MRS-Cal'!B188</f>
        <v>0.45161290322580638</v>
      </c>
    </row>
    <row r="187" spans="1:2">
      <c r="A187" s="37">
        <f>'MRS-Cal'!A189</f>
        <v>1.87</v>
      </c>
      <c r="B187" s="38">
        <f>'MRS-Cal'!B189</f>
        <v>0.44919786096256681</v>
      </c>
    </row>
    <row r="188" spans="1:2">
      <c r="A188" s="37">
        <f>'MRS-Cal'!A190</f>
        <v>1.88</v>
      </c>
      <c r="B188" s="38">
        <f>'MRS-Cal'!B190</f>
        <v>0.44680851063829791</v>
      </c>
    </row>
    <row r="189" spans="1:2">
      <c r="A189" s="37">
        <f>'MRS-Cal'!A191</f>
        <v>1.89</v>
      </c>
      <c r="B189" s="38">
        <f>'MRS-Cal'!B191</f>
        <v>0.44444444444444448</v>
      </c>
    </row>
    <row r="190" spans="1:2">
      <c r="A190" s="37">
        <f>'MRS-Cal'!A192</f>
        <v>1.9</v>
      </c>
      <c r="B190" s="38">
        <f>'MRS-Cal'!B192</f>
        <v>0.44210526315789472</v>
      </c>
    </row>
    <row r="191" spans="1:2">
      <c r="A191" s="37">
        <f>'MRS-Cal'!A193</f>
        <v>1.91</v>
      </c>
      <c r="B191" s="38">
        <f>'MRS-Cal'!B193</f>
        <v>0.43979057591623039</v>
      </c>
    </row>
    <row r="192" spans="1:2">
      <c r="A192" s="37">
        <f>'MRS-Cal'!A194</f>
        <v>1.92</v>
      </c>
      <c r="B192" s="38">
        <f>'MRS-Cal'!B194</f>
        <v>0.4375</v>
      </c>
    </row>
    <row r="193" spans="1:2">
      <c r="A193" s="37">
        <f>'MRS-Cal'!A195</f>
        <v>1.93</v>
      </c>
      <c r="B193" s="38">
        <f>'MRS-Cal'!B195</f>
        <v>0.43523316062176165</v>
      </c>
    </row>
    <row r="194" spans="1:2">
      <c r="A194" s="37">
        <f>'MRS-Cal'!A196</f>
        <v>1.94</v>
      </c>
      <c r="B194" s="38">
        <f>'MRS-Cal'!B196</f>
        <v>0.4329896907216495</v>
      </c>
    </row>
    <row r="195" spans="1:2">
      <c r="A195" s="37">
        <f>'MRS-Cal'!A197</f>
        <v>1.95</v>
      </c>
      <c r="B195" s="38">
        <f>'MRS-Cal'!B197</f>
        <v>0.43076923076923074</v>
      </c>
    </row>
    <row r="196" spans="1:2">
      <c r="A196" s="37">
        <f>'MRS-Cal'!A198</f>
        <v>1.96</v>
      </c>
      <c r="B196" s="38">
        <f>'MRS-Cal'!B198</f>
        <v>0.42857142857142855</v>
      </c>
    </row>
    <row r="197" spans="1:2">
      <c r="A197" s="37">
        <f>'MRS-Cal'!A199</f>
        <v>1.97</v>
      </c>
      <c r="B197" s="38">
        <f>'MRS-Cal'!B199</f>
        <v>0.42639593908629442</v>
      </c>
    </row>
    <row r="198" spans="1:2">
      <c r="A198" s="37">
        <f>'MRS-Cal'!A200</f>
        <v>1.98</v>
      </c>
      <c r="B198" s="38">
        <f>'MRS-Cal'!B200</f>
        <v>0.42424242424242425</v>
      </c>
    </row>
    <row r="199" spans="1:2">
      <c r="A199" s="37">
        <f>'MRS-Cal'!A201</f>
        <v>1.99</v>
      </c>
      <c r="B199" s="38">
        <f>'MRS-Cal'!B201</f>
        <v>0.42211055276381909</v>
      </c>
    </row>
    <row r="200" spans="1:2">
      <c r="A200" s="37">
        <f>'MRS-Cal'!A202</f>
        <v>2</v>
      </c>
      <c r="B200" s="38">
        <f>'MRS-Cal'!B202</f>
        <v>0.42</v>
      </c>
    </row>
    <row r="201" spans="1:2">
      <c r="A201" s="37">
        <f>'MRS-Cal'!A203</f>
        <v>2.0099999999999998</v>
      </c>
      <c r="B201" s="38">
        <f>'MRS-Cal'!B203</f>
        <v>0.41791044776119407</v>
      </c>
    </row>
    <row r="202" spans="1:2">
      <c r="A202" s="37">
        <f>'MRS-Cal'!A204</f>
        <v>2.02</v>
      </c>
      <c r="B202" s="38">
        <f>'MRS-Cal'!B204</f>
        <v>0.41584158415841582</v>
      </c>
    </row>
    <row r="203" spans="1:2">
      <c r="A203" s="37">
        <f>'MRS-Cal'!A205</f>
        <v>2.0299999999999998</v>
      </c>
      <c r="B203" s="38">
        <f>'MRS-Cal'!B205</f>
        <v>0.41379310344827591</v>
      </c>
    </row>
    <row r="204" spans="1:2">
      <c r="A204" s="37">
        <f>'MRS-Cal'!A206</f>
        <v>2.04</v>
      </c>
      <c r="B204" s="38">
        <f>'MRS-Cal'!B206</f>
        <v>0.41176470588235292</v>
      </c>
    </row>
    <row r="205" spans="1:2">
      <c r="A205" s="37">
        <f>'MRS-Cal'!A207</f>
        <v>2.0499999999999998</v>
      </c>
      <c r="B205" s="38">
        <f>'MRS-Cal'!B207</f>
        <v>0.40975609756097564</v>
      </c>
    </row>
    <row r="206" spans="1:2">
      <c r="A206" s="37">
        <f>'MRS-Cal'!A208</f>
        <v>2.06</v>
      </c>
      <c r="B206" s="38">
        <f>'MRS-Cal'!B208</f>
        <v>0.40776699029126212</v>
      </c>
    </row>
    <row r="207" spans="1:2">
      <c r="A207" s="37">
        <f>'MRS-Cal'!A209</f>
        <v>2.0699999999999998</v>
      </c>
      <c r="B207" s="38">
        <f>'MRS-Cal'!B209</f>
        <v>0.40579710144927539</v>
      </c>
    </row>
    <row r="208" spans="1:2">
      <c r="A208" s="37">
        <f>'MRS-Cal'!A210</f>
        <v>2.08</v>
      </c>
      <c r="B208" s="38">
        <f>'MRS-Cal'!B210</f>
        <v>0.4038461538461538</v>
      </c>
    </row>
    <row r="209" spans="1:2">
      <c r="A209" s="37">
        <f>'MRS-Cal'!A211</f>
        <v>2.09</v>
      </c>
      <c r="B209" s="38">
        <f>'MRS-Cal'!B211</f>
        <v>0.40191387559808611</v>
      </c>
    </row>
    <row r="210" spans="1:2">
      <c r="A210" s="37">
        <f>'MRS-Cal'!A212</f>
        <v>2.1</v>
      </c>
      <c r="B210" s="38">
        <f>'MRS-Cal'!B212</f>
        <v>0.39999999999999997</v>
      </c>
    </row>
    <row r="211" spans="1:2">
      <c r="A211" s="37">
        <f>'MRS-Cal'!A213</f>
        <v>2.11</v>
      </c>
      <c r="B211" s="38">
        <f>'MRS-Cal'!B213</f>
        <v>0.3981042654028436</v>
      </c>
    </row>
    <row r="212" spans="1:2">
      <c r="A212" s="37">
        <f>'MRS-Cal'!A214</f>
        <v>2.12</v>
      </c>
      <c r="B212" s="38">
        <f>'MRS-Cal'!B214</f>
        <v>0.39622641509433959</v>
      </c>
    </row>
    <row r="213" spans="1:2">
      <c r="A213" s="37">
        <f>'MRS-Cal'!A215</f>
        <v>2.13</v>
      </c>
      <c r="B213" s="38">
        <f>'MRS-Cal'!B215</f>
        <v>0.39436619718309862</v>
      </c>
    </row>
    <row r="214" spans="1:2">
      <c r="A214" s="37">
        <f>'MRS-Cal'!A216</f>
        <v>2.14</v>
      </c>
      <c r="B214" s="38">
        <f>'MRS-Cal'!B216</f>
        <v>0.3925233644859813</v>
      </c>
    </row>
    <row r="215" spans="1:2">
      <c r="A215" s="37">
        <f>'MRS-Cal'!A217</f>
        <v>2.15</v>
      </c>
      <c r="B215" s="38">
        <f>'MRS-Cal'!B217</f>
        <v>0.39069767441860465</v>
      </c>
    </row>
    <row r="216" spans="1:2">
      <c r="A216" s="37">
        <f>'MRS-Cal'!A218</f>
        <v>2.16</v>
      </c>
      <c r="B216" s="38">
        <f>'MRS-Cal'!B218</f>
        <v>0.38888888888888884</v>
      </c>
    </row>
    <row r="217" spans="1:2">
      <c r="A217" s="37">
        <f>'MRS-Cal'!A219</f>
        <v>2.17</v>
      </c>
      <c r="B217" s="38">
        <f>'MRS-Cal'!B219</f>
        <v>0.38709677419354838</v>
      </c>
    </row>
    <row r="218" spans="1:2">
      <c r="A218" s="37">
        <f>'MRS-Cal'!A220</f>
        <v>2.1800000000000002</v>
      </c>
      <c r="B218" s="38">
        <f>'MRS-Cal'!B220</f>
        <v>0.38532110091743116</v>
      </c>
    </row>
    <row r="219" spans="1:2">
      <c r="A219" s="37">
        <f>'MRS-Cal'!A221</f>
        <v>2.19</v>
      </c>
      <c r="B219" s="38">
        <f>'MRS-Cal'!B221</f>
        <v>0.38356164383561642</v>
      </c>
    </row>
    <row r="220" spans="1:2">
      <c r="A220" s="37">
        <f>'MRS-Cal'!A222</f>
        <v>2.2000000000000002</v>
      </c>
      <c r="B220" s="38">
        <f>'MRS-Cal'!B222</f>
        <v>0.38181818181818178</v>
      </c>
    </row>
    <row r="221" spans="1:2">
      <c r="A221" s="37">
        <f>'MRS-Cal'!A223</f>
        <v>2.21</v>
      </c>
      <c r="B221" s="38">
        <f>'MRS-Cal'!B223</f>
        <v>0.38009049773755654</v>
      </c>
    </row>
    <row r="222" spans="1:2">
      <c r="A222" s="37">
        <f>'MRS-Cal'!A224</f>
        <v>2.2200000000000002</v>
      </c>
      <c r="B222" s="38">
        <f>'MRS-Cal'!B224</f>
        <v>0.37837837837837834</v>
      </c>
    </row>
    <row r="223" spans="1:2">
      <c r="A223" s="37">
        <f>'MRS-Cal'!A225</f>
        <v>2.23</v>
      </c>
      <c r="B223" s="38">
        <f>'MRS-Cal'!B225</f>
        <v>0.37668161434977576</v>
      </c>
    </row>
    <row r="224" spans="1:2">
      <c r="A224" s="37">
        <f>'MRS-Cal'!A226</f>
        <v>2.2400000000000002</v>
      </c>
      <c r="B224" s="38">
        <f>'MRS-Cal'!B226</f>
        <v>0.37499999999999994</v>
      </c>
    </row>
    <row r="225" spans="1:2">
      <c r="A225" s="37">
        <f>'MRS-Cal'!A227</f>
        <v>2.25</v>
      </c>
      <c r="B225" s="38">
        <f>'MRS-Cal'!B227</f>
        <v>0.37333333333333329</v>
      </c>
    </row>
    <row r="226" spans="1:2">
      <c r="A226" s="37">
        <f>'MRS-Cal'!A228</f>
        <v>2.2599999999999998</v>
      </c>
      <c r="B226" s="38">
        <f>'MRS-Cal'!B228</f>
        <v>0.37168141592920356</v>
      </c>
    </row>
    <row r="227" spans="1:2">
      <c r="A227" s="37">
        <f>'MRS-Cal'!A229</f>
        <v>2.27</v>
      </c>
      <c r="B227" s="38">
        <f>'MRS-Cal'!B229</f>
        <v>0.37004405286343611</v>
      </c>
    </row>
    <row r="228" spans="1:2">
      <c r="A228" s="37">
        <f>'MRS-Cal'!A230</f>
        <v>2.2799999999999998</v>
      </c>
      <c r="B228" s="38">
        <f>'MRS-Cal'!B230</f>
        <v>0.36842105263157898</v>
      </c>
    </row>
    <row r="229" spans="1:2">
      <c r="A229" s="37">
        <f>'MRS-Cal'!A231</f>
        <v>2.29</v>
      </c>
      <c r="B229" s="38">
        <f>'MRS-Cal'!B231</f>
        <v>0.36681222707423577</v>
      </c>
    </row>
    <row r="230" spans="1:2">
      <c r="A230" s="37">
        <f>'MRS-Cal'!A232</f>
        <v>2.2999999999999998</v>
      </c>
      <c r="B230" s="38">
        <f>'MRS-Cal'!B232</f>
        <v>0.36521739130434783</v>
      </c>
    </row>
    <row r="231" spans="1:2">
      <c r="A231" s="37">
        <f>'MRS-Cal'!A233</f>
        <v>2.31</v>
      </c>
      <c r="B231" s="38">
        <f>'MRS-Cal'!B233</f>
        <v>0.36363636363636359</v>
      </c>
    </row>
    <row r="232" spans="1:2">
      <c r="A232" s="37">
        <f>'MRS-Cal'!A234</f>
        <v>2.3199999999999998</v>
      </c>
      <c r="B232" s="38">
        <f>'MRS-Cal'!B234</f>
        <v>0.36206896551724138</v>
      </c>
    </row>
    <row r="233" spans="1:2">
      <c r="A233" s="37">
        <f>'MRS-Cal'!A235</f>
        <v>2.33</v>
      </c>
      <c r="B233" s="38">
        <f>'MRS-Cal'!B235</f>
        <v>0.36051502145922742</v>
      </c>
    </row>
    <row r="234" spans="1:2">
      <c r="A234" s="37">
        <f>'MRS-Cal'!A236</f>
        <v>2.34</v>
      </c>
      <c r="B234" s="38">
        <f>'MRS-Cal'!B236</f>
        <v>0.35897435897435898</v>
      </c>
    </row>
    <row r="235" spans="1:2">
      <c r="A235" s="37">
        <f>'MRS-Cal'!A237</f>
        <v>2.35</v>
      </c>
      <c r="B235" s="38">
        <f>'MRS-Cal'!B237</f>
        <v>0.35744680851063826</v>
      </c>
    </row>
    <row r="236" spans="1:2">
      <c r="A236" s="37">
        <f>'MRS-Cal'!A238</f>
        <v>2.36</v>
      </c>
      <c r="B236" s="38">
        <f>'MRS-Cal'!B238</f>
        <v>0.3559322033898305</v>
      </c>
    </row>
    <row r="237" spans="1:2">
      <c r="A237" s="37">
        <f>'MRS-Cal'!A239</f>
        <v>2.37</v>
      </c>
      <c r="B237" s="38">
        <f>'MRS-Cal'!B239</f>
        <v>0.35443037974683539</v>
      </c>
    </row>
    <row r="238" spans="1:2">
      <c r="A238" s="37">
        <f>'MRS-Cal'!A240</f>
        <v>2.38</v>
      </c>
      <c r="B238" s="38">
        <f>'MRS-Cal'!B240</f>
        <v>0.35294117647058826</v>
      </c>
    </row>
    <row r="239" spans="1:2">
      <c r="A239" s="37">
        <f>'MRS-Cal'!A241</f>
        <v>2.39</v>
      </c>
      <c r="B239" s="38">
        <f>'MRS-Cal'!B241</f>
        <v>0.35146443514644349</v>
      </c>
    </row>
    <row r="240" spans="1:2">
      <c r="A240" s="37">
        <f>'MRS-Cal'!A242</f>
        <v>2.4</v>
      </c>
      <c r="B240" s="38">
        <f>'MRS-Cal'!B242</f>
        <v>0.35</v>
      </c>
    </row>
    <row r="241" spans="1:2">
      <c r="A241" s="37">
        <f>'MRS-Cal'!A243</f>
        <v>2.41</v>
      </c>
      <c r="B241" s="38">
        <f>'MRS-Cal'!B243</f>
        <v>0.34854771784232363</v>
      </c>
    </row>
    <row r="242" spans="1:2">
      <c r="A242" s="37">
        <f>'MRS-Cal'!A244</f>
        <v>2.42</v>
      </c>
      <c r="B242" s="38">
        <f>'MRS-Cal'!B244</f>
        <v>0.34710743801652894</v>
      </c>
    </row>
    <row r="243" spans="1:2">
      <c r="A243" s="37">
        <f>'MRS-Cal'!A245</f>
        <v>2.4300000000000002</v>
      </c>
      <c r="B243" s="38">
        <f>'MRS-Cal'!B245</f>
        <v>0.34567901234567899</v>
      </c>
    </row>
    <row r="244" spans="1:2">
      <c r="A244" s="37">
        <f>'MRS-Cal'!A246</f>
        <v>2.44</v>
      </c>
      <c r="B244" s="38">
        <f>'MRS-Cal'!B246</f>
        <v>0.34426229508196721</v>
      </c>
    </row>
    <row r="245" spans="1:2">
      <c r="A245" s="37">
        <f>'MRS-Cal'!A247</f>
        <v>2.4500000000000002</v>
      </c>
      <c r="B245" s="38">
        <f>'MRS-Cal'!B247</f>
        <v>0.3428571428571428</v>
      </c>
    </row>
    <row r="246" spans="1:2">
      <c r="A246" s="37">
        <f>'MRS-Cal'!A248</f>
        <v>2.46</v>
      </c>
      <c r="B246" s="38">
        <f>'MRS-Cal'!B248</f>
        <v>0.34146341463414631</v>
      </c>
    </row>
    <row r="247" spans="1:2">
      <c r="A247" s="37">
        <f>'MRS-Cal'!A249</f>
        <v>2.4700000000000002</v>
      </c>
      <c r="B247" s="38">
        <f>'MRS-Cal'!B249</f>
        <v>0.34008097165991896</v>
      </c>
    </row>
    <row r="248" spans="1:2">
      <c r="A248" s="37">
        <f>'MRS-Cal'!A250</f>
        <v>2.48</v>
      </c>
      <c r="B248" s="38">
        <f>'MRS-Cal'!B250</f>
        <v>0.33870967741935482</v>
      </c>
    </row>
    <row r="249" spans="1:2">
      <c r="A249" s="37">
        <f>'MRS-Cal'!A251</f>
        <v>2.4900000000000002</v>
      </c>
      <c r="B249" s="38">
        <f>'MRS-Cal'!B251</f>
        <v>0.33734939759036142</v>
      </c>
    </row>
    <row r="250" spans="1:2">
      <c r="A250" s="37">
        <f>'MRS-Cal'!A252</f>
        <v>2.5</v>
      </c>
      <c r="B250" s="38">
        <f>'MRS-Cal'!B252</f>
        <v>0.33599999999999997</v>
      </c>
    </row>
    <row r="251" spans="1:2">
      <c r="A251" s="37">
        <f>'MRS-Cal'!A253</f>
        <v>2.5099999999999998</v>
      </c>
      <c r="B251" s="38">
        <f>'MRS-Cal'!B253</f>
        <v>0.33466135458167334</v>
      </c>
    </row>
    <row r="252" spans="1:2">
      <c r="A252" s="37">
        <f>'MRS-Cal'!A254</f>
        <v>2.52</v>
      </c>
      <c r="B252" s="38">
        <f>'MRS-Cal'!B254</f>
        <v>0.33333333333333331</v>
      </c>
    </row>
    <row r="253" spans="1:2">
      <c r="A253" s="37">
        <f>'MRS-Cal'!A255</f>
        <v>2.5299999999999998</v>
      </c>
      <c r="B253" s="38">
        <f>'MRS-Cal'!B255</f>
        <v>0.33201581027667987</v>
      </c>
    </row>
    <row r="254" spans="1:2">
      <c r="A254" s="37">
        <f>'MRS-Cal'!A256</f>
        <v>2.54</v>
      </c>
      <c r="B254" s="38">
        <f>'MRS-Cal'!B256</f>
        <v>0.3307086614173228</v>
      </c>
    </row>
    <row r="255" spans="1:2">
      <c r="A255" s="37">
        <f>'MRS-Cal'!A257</f>
        <v>2.5499999999999998</v>
      </c>
      <c r="B255" s="38">
        <f>'MRS-Cal'!B257</f>
        <v>0.32941176470588235</v>
      </c>
    </row>
    <row r="256" spans="1:2">
      <c r="A256" s="37">
        <f>'MRS-Cal'!A258</f>
        <v>2.56</v>
      </c>
      <c r="B256" s="38">
        <f>'MRS-Cal'!B258</f>
        <v>0.328125</v>
      </c>
    </row>
    <row r="257" spans="1:2">
      <c r="A257" s="37">
        <f>'MRS-Cal'!A259</f>
        <v>2.57</v>
      </c>
      <c r="B257" s="38">
        <f>'MRS-Cal'!B259</f>
        <v>0.32684824902723736</v>
      </c>
    </row>
    <row r="258" spans="1:2">
      <c r="A258" s="37">
        <f>'MRS-Cal'!A260</f>
        <v>2.58</v>
      </c>
      <c r="B258" s="38">
        <f>'MRS-Cal'!B260</f>
        <v>0.32558139534883718</v>
      </c>
    </row>
    <row r="259" spans="1:2">
      <c r="A259" s="37">
        <f>'MRS-Cal'!A261</f>
        <v>2.59</v>
      </c>
      <c r="B259" s="38">
        <f>'MRS-Cal'!B261</f>
        <v>0.32432432432432434</v>
      </c>
    </row>
    <row r="260" spans="1:2">
      <c r="A260" s="37">
        <f>'MRS-Cal'!A262</f>
        <v>2.6</v>
      </c>
      <c r="B260" s="38">
        <f>'MRS-Cal'!B262</f>
        <v>0.32307692307692304</v>
      </c>
    </row>
    <row r="261" spans="1:2">
      <c r="A261" s="37">
        <f>'MRS-Cal'!A263</f>
        <v>2.61</v>
      </c>
      <c r="B261" s="38">
        <f>'MRS-Cal'!B263</f>
        <v>0.32183908045977011</v>
      </c>
    </row>
    <row r="262" spans="1:2">
      <c r="A262" s="37">
        <f>'MRS-Cal'!A264</f>
        <v>2.62</v>
      </c>
      <c r="B262" s="38">
        <f>'MRS-Cal'!B264</f>
        <v>0.32061068702290074</v>
      </c>
    </row>
    <row r="263" spans="1:2">
      <c r="A263" s="37">
        <f>'MRS-Cal'!A265</f>
        <v>2.63</v>
      </c>
      <c r="B263" s="38">
        <f>'MRS-Cal'!B265</f>
        <v>0.3193916349809886</v>
      </c>
    </row>
    <row r="264" spans="1:2">
      <c r="A264" s="37">
        <f>'MRS-Cal'!A266</f>
        <v>2.64</v>
      </c>
      <c r="B264" s="38">
        <f>'MRS-Cal'!B266</f>
        <v>0.31818181818181818</v>
      </c>
    </row>
    <row r="265" spans="1:2">
      <c r="A265" s="37">
        <f>'MRS-Cal'!A267</f>
        <v>2.65</v>
      </c>
      <c r="B265" s="38">
        <f>'MRS-Cal'!B267</f>
        <v>0.31698113207547168</v>
      </c>
    </row>
    <row r="266" spans="1:2">
      <c r="A266" s="37">
        <f>'MRS-Cal'!A268</f>
        <v>2.66</v>
      </c>
      <c r="B266" s="38">
        <f>'MRS-Cal'!B268</f>
        <v>0.31578947368421051</v>
      </c>
    </row>
    <row r="267" spans="1:2">
      <c r="A267" s="37">
        <f>'MRS-Cal'!A269</f>
        <v>2.67</v>
      </c>
      <c r="B267" s="38">
        <f>'MRS-Cal'!B269</f>
        <v>0.3146067415730337</v>
      </c>
    </row>
    <row r="268" spans="1:2">
      <c r="A268" s="37">
        <f>'MRS-Cal'!A270</f>
        <v>2.68</v>
      </c>
      <c r="B268" s="38">
        <f>'MRS-Cal'!B270</f>
        <v>0.31343283582089548</v>
      </c>
    </row>
    <row r="269" spans="1:2">
      <c r="A269" s="37">
        <f>'MRS-Cal'!A271</f>
        <v>2.69</v>
      </c>
      <c r="B269" s="38">
        <f>'MRS-Cal'!B271</f>
        <v>0.31226765799256506</v>
      </c>
    </row>
    <row r="270" spans="1:2">
      <c r="A270" s="37">
        <f>'MRS-Cal'!A272</f>
        <v>2.7</v>
      </c>
      <c r="B270" s="38">
        <f>'MRS-Cal'!B272</f>
        <v>0.31111111111111106</v>
      </c>
    </row>
    <row r="271" spans="1:2">
      <c r="A271" s="37">
        <f>'MRS-Cal'!A273</f>
        <v>2.71</v>
      </c>
      <c r="B271" s="38">
        <f>'MRS-Cal'!B273</f>
        <v>0.30996309963099627</v>
      </c>
    </row>
    <row r="272" spans="1:2">
      <c r="A272" s="37">
        <f>'MRS-Cal'!A274</f>
        <v>2.72</v>
      </c>
      <c r="B272" s="38">
        <f>'MRS-Cal'!B274</f>
        <v>0.30882352941176466</v>
      </c>
    </row>
    <row r="273" spans="1:2">
      <c r="A273" s="37">
        <f>'MRS-Cal'!A275</f>
        <v>2.73</v>
      </c>
      <c r="B273" s="38">
        <f>'MRS-Cal'!B275</f>
        <v>0.30769230769230771</v>
      </c>
    </row>
    <row r="274" spans="1:2">
      <c r="A274" s="37">
        <f>'MRS-Cal'!A276</f>
        <v>2.74</v>
      </c>
      <c r="B274" s="38">
        <f>'MRS-Cal'!B276</f>
        <v>0.30656934306569339</v>
      </c>
    </row>
    <row r="275" spans="1:2">
      <c r="A275" s="37">
        <f>'MRS-Cal'!A277</f>
        <v>2.75</v>
      </c>
      <c r="B275" s="38">
        <f>'MRS-Cal'!B277</f>
        <v>0.30545454545454542</v>
      </c>
    </row>
    <row r="276" spans="1:2">
      <c r="A276" s="37">
        <f>'MRS-Cal'!A278</f>
        <v>2.76</v>
      </c>
      <c r="B276" s="38">
        <f>'MRS-Cal'!B278</f>
        <v>0.30434782608695654</v>
      </c>
    </row>
    <row r="277" spans="1:2">
      <c r="A277" s="37">
        <f>'MRS-Cal'!A279</f>
        <v>2.77</v>
      </c>
      <c r="B277" s="38">
        <f>'MRS-Cal'!B279</f>
        <v>0.30324909747292417</v>
      </c>
    </row>
    <row r="278" spans="1:2">
      <c r="A278" s="37">
        <f>'MRS-Cal'!A280</f>
        <v>2.78</v>
      </c>
      <c r="B278" s="38">
        <f>'MRS-Cal'!B280</f>
        <v>0.30215827338129497</v>
      </c>
    </row>
    <row r="279" spans="1:2">
      <c r="A279" s="37">
        <f>'MRS-Cal'!A281</f>
        <v>2.79</v>
      </c>
      <c r="B279" s="38">
        <f>'MRS-Cal'!B281</f>
        <v>0.30107526881720431</v>
      </c>
    </row>
    <row r="280" spans="1:2">
      <c r="A280" s="37">
        <f>'MRS-Cal'!A282</f>
        <v>2.8</v>
      </c>
      <c r="B280" s="38">
        <f>'MRS-Cal'!B282</f>
        <v>0.3</v>
      </c>
    </row>
    <row r="281" spans="1:2">
      <c r="A281" s="37">
        <f>'MRS-Cal'!A283</f>
        <v>2.81</v>
      </c>
      <c r="B281" s="38">
        <f>'MRS-Cal'!B283</f>
        <v>0.29893238434163699</v>
      </c>
    </row>
    <row r="282" spans="1:2">
      <c r="A282" s="37">
        <f>'MRS-Cal'!A284</f>
        <v>2.82</v>
      </c>
      <c r="B282" s="38">
        <f>'MRS-Cal'!B284</f>
        <v>0.2978723404255319</v>
      </c>
    </row>
    <row r="283" spans="1:2">
      <c r="A283" s="37">
        <f>'MRS-Cal'!A285</f>
        <v>2.83</v>
      </c>
      <c r="B283" s="38">
        <f>'MRS-Cal'!B285</f>
        <v>0.29681978798586572</v>
      </c>
    </row>
    <row r="284" spans="1:2">
      <c r="A284" s="37">
        <f>'MRS-Cal'!A286</f>
        <v>2.84</v>
      </c>
      <c r="B284" s="38">
        <f>'MRS-Cal'!B286</f>
        <v>0.29577464788732394</v>
      </c>
    </row>
    <row r="285" spans="1:2">
      <c r="A285" s="37">
        <f>'MRS-Cal'!A287</f>
        <v>2.85</v>
      </c>
      <c r="B285" s="38">
        <f>'MRS-Cal'!B287</f>
        <v>0.29473684210526313</v>
      </c>
    </row>
    <row r="286" spans="1:2">
      <c r="A286" s="37">
        <f>'MRS-Cal'!A288</f>
        <v>2.86</v>
      </c>
      <c r="B286" s="38">
        <f>'MRS-Cal'!B288</f>
        <v>0.2937062937062937</v>
      </c>
    </row>
    <row r="287" spans="1:2">
      <c r="A287" s="37">
        <f>'MRS-Cal'!A289</f>
        <v>2.87</v>
      </c>
      <c r="B287" s="38">
        <f>'MRS-Cal'!B289</f>
        <v>0.29268292682926828</v>
      </c>
    </row>
    <row r="288" spans="1:2">
      <c r="A288" s="37">
        <f>'MRS-Cal'!A290</f>
        <v>2.88</v>
      </c>
      <c r="B288" s="38">
        <f>'MRS-Cal'!B290</f>
        <v>0.29166666666666669</v>
      </c>
    </row>
    <row r="289" spans="1:2">
      <c r="A289" s="37">
        <f>'MRS-Cal'!A291</f>
        <v>2.89</v>
      </c>
      <c r="B289" s="38">
        <f>'MRS-Cal'!B291</f>
        <v>0.29065743944636674</v>
      </c>
    </row>
    <row r="290" spans="1:2">
      <c r="A290" s="37">
        <f>'MRS-Cal'!A292</f>
        <v>2.9</v>
      </c>
      <c r="B290" s="38">
        <f>'MRS-Cal'!B292</f>
        <v>0.28965517241379313</v>
      </c>
    </row>
    <row r="291" spans="1:2">
      <c r="A291" s="37">
        <f>'MRS-Cal'!A293</f>
        <v>2.91</v>
      </c>
      <c r="B291" s="38">
        <f>'MRS-Cal'!B293</f>
        <v>0.28865979381443296</v>
      </c>
    </row>
    <row r="292" spans="1:2">
      <c r="A292" s="37">
        <f>'MRS-Cal'!A294</f>
        <v>2.92</v>
      </c>
      <c r="B292" s="38">
        <f>'MRS-Cal'!B294</f>
        <v>0.28767123287671231</v>
      </c>
    </row>
    <row r="293" spans="1:2">
      <c r="A293" s="37">
        <f>'MRS-Cal'!A295</f>
        <v>2.93</v>
      </c>
      <c r="B293" s="38">
        <f>'MRS-Cal'!B295</f>
        <v>0.28668941979522183</v>
      </c>
    </row>
    <row r="294" spans="1:2">
      <c r="A294" s="37">
        <f>'MRS-Cal'!A296</f>
        <v>2.94</v>
      </c>
      <c r="B294" s="38">
        <f>'MRS-Cal'!B296</f>
        <v>0.2857142857142857</v>
      </c>
    </row>
    <row r="295" spans="1:2">
      <c r="A295" s="37">
        <f>'MRS-Cal'!A297</f>
        <v>2.95</v>
      </c>
      <c r="B295" s="38">
        <f>'MRS-Cal'!B297</f>
        <v>0.28474576271186436</v>
      </c>
    </row>
    <row r="296" spans="1:2">
      <c r="A296" s="37">
        <f>'MRS-Cal'!A298</f>
        <v>2.96</v>
      </c>
      <c r="B296" s="38">
        <f>'MRS-Cal'!B298</f>
        <v>0.28378378378378377</v>
      </c>
    </row>
    <row r="297" spans="1:2">
      <c r="A297" s="37">
        <f>'MRS-Cal'!A299</f>
        <v>2.97</v>
      </c>
      <c r="B297" s="38">
        <f>'MRS-Cal'!B299</f>
        <v>0.28282828282828282</v>
      </c>
    </row>
    <row r="298" spans="1:2">
      <c r="A298" s="37">
        <f>'MRS-Cal'!A300</f>
        <v>2.98</v>
      </c>
      <c r="B298" s="38">
        <f>'MRS-Cal'!B300</f>
        <v>0.28187919463087246</v>
      </c>
    </row>
    <row r="299" spans="1:2">
      <c r="A299" s="37">
        <f>'MRS-Cal'!A301</f>
        <v>2.99</v>
      </c>
      <c r="B299" s="38">
        <f>'MRS-Cal'!B301</f>
        <v>0.28093645484949831</v>
      </c>
    </row>
    <row r="300" spans="1:2">
      <c r="A300" s="37">
        <f>'MRS-Cal'!A302</f>
        <v>3</v>
      </c>
      <c r="B300" s="38">
        <f>'MRS-Cal'!B302</f>
        <v>0.27999999999999997</v>
      </c>
    </row>
    <row r="301" spans="1:2">
      <c r="A301" s="37">
        <f>'MRS-Cal'!A303</f>
        <v>3.01</v>
      </c>
      <c r="B301" s="38">
        <f>'MRS-Cal'!B303</f>
        <v>0.27906976744186046</v>
      </c>
    </row>
    <row r="302" spans="1:2">
      <c r="A302" s="37">
        <f>'MRS-Cal'!A304</f>
        <v>3.02</v>
      </c>
      <c r="B302" s="38">
        <f>'MRS-Cal'!B304</f>
        <v>0.27814569536423839</v>
      </c>
    </row>
    <row r="303" spans="1:2">
      <c r="A303" s="37">
        <f>'MRS-Cal'!A305</f>
        <v>3.03</v>
      </c>
      <c r="B303" s="38">
        <f>'MRS-Cal'!B305</f>
        <v>0.27722772277227725</v>
      </c>
    </row>
    <row r="304" spans="1:2">
      <c r="A304" s="37">
        <f>'MRS-Cal'!A306</f>
        <v>3.04</v>
      </c>
      <c r="B304" s="38">
        <f>'MRS-Cal'!B306</f>
        <v>0.27631578947368418</v>
      </c>
    </row>
    <row r="305" spans="1:2">
      <c r="A305" s="37">
        <f>'MRS-Cal'!A307</f>
        <v>3.05</v>
      </c>
      <c r="B305" s="38">
        <f>'MRS-Cal'!B307</f>
        <v>0.27540983606557379</v>
      </c>
    </row>
    <row r="306" spans="1:2">
      <c r="A306" s="37">
        <f>'MRS-Cal'!A308</f>
        <v>3.06</v>
      </c>
      <c r="B306" s="38">
        <f>'MRS-Cal'!B308</f>
        <v>0.2745098039215686</v>
      </c>
    </row>
    <row r="307" spans="1:2">
      <c r="A307" s="37">
        <f>'MRS-Cal'!A309</f>
        <v>3.07</v>
      </c>
      <c r="B307" s="38">
        <f>'MRS-Cal'!B309</f>
        <v>0.2736156351791531</v>
      </c>
    </row>
    <row r="308" spans="1:2">
      <c r="A308" s="37">
        <f>'MRS-Cal'!A310</f>
        <v>3.08</v>
      </c>
      <c r="B308" s="38">
        <f>'MRS-Cal'!B310</f>
        <v>0.27272727272727271</v>
      </c>
    </row>
    <row r="309" spans="1:2">
      <c r="A309" s="37">
        <f>'MRS-Cal'!A311</f>
        <v>3.09</v>
      </c>
      <c r="B309" s="38">
        <f>'MRS-Cal'!B311</f>
        <v>0.27184466019417475</v>
      </c>
    </row>
    <row r="310" spans="1:2">
      <c r="A310" s="37">
        <f>'MRS-Cal'!A312</f>
        <v>3.1</v>
      </c>
      <c r="B310" s="38">
        <f>'MRS-Cal'!B312</f>
        <v>0.27096774193548384</v>
      </c>
    </row>
    <row r="311" spans="1:2">
      <c r="A311" s="37">
        <f>'MRS-Cal'!A313</f>
        <v>3.11</v>
      </c>
      <c r="B311" s="38">
        <f>'MRS-Cal'!B313</f>
        <v>0.27009646302250806</v>
      </c>
    </row>
    <row r="312" spans="1:2">
      <c r="A312" s="37">
        <f>'MRS-Cal'!A314</f>
        <v>3.12</v>
      </c>
      <c r="B312" s="38">
        <f>'MRS-Cal'!B314</f>
        <v>0.26923076923076922</v>
      </c>
    </row>
    <row r="313" spans="1:2">
      <c r="A313" s="37">
        <f>'MRS-Cal'!A315</f>
        <v>3.13</v>
      </c>
      <c r="B313" s="38">
        <f>'MRS-Cal'!B315</f>
        <v>0.26837060702875398</v>
      </c>
    </row>
    <row r="314" spans="1:2">
      <c r="A314" s="37">
        <f>'MRS-Cal'!A316</f>
        <v>3.14</v>
      </c>
      <c r="B314" s="38">
        <f>'MRS-Cal'!B316</f>
        <v>0.26751592356687898</v>
      </c>
    </row>
    <row r="315" spans="1:2">
      <c r="A315" s="37">
        <f>'MRS-Cal'!A317</f>
        <v>3.15</v>
      </c>
      <c r="B315" s="38">
        <f>'MRS-Cal'!B317</f>
        <v>0.26666666666666666</v>
      </c>
    </row>
    <row r="316" spans="1:2">
      <c r="A316" s="37">
        <f>'MRS-Cal'!A318</f>
        <v>3.16</v>
      </c>
      <c r="B316" s="38">
        <f>'MRS-Cal'!B318</f>
        <v>0.26582278481012656</v>
      </c>
    </row>
    <row r="317" spans="1:2">
      <c r="A317" s="37">
        <f>'MRS-Cal'!A319</f>
        <v>3.17</v>
      </c>
      <c r="B317" s="38">
        <f>'MRS-Cal'!B319</f>
        <v>0.26498422712933756</v>
      </c>
    </row>
    <row r="318" spans="1:2">
      <c r="A318" s="37">
        <f>'MRS-Cal'!A320</f>
        <v>3.18</v>
      </c>
      <c r="B318" s="38">
        <f>'MRS-Cal'!B320</f>
        <v>0.26415094339622641</v>
      </c>
    </row>
    <row r="319" spans="1:2">
      <c r="A319" s="37">
        <f>'MRS-Cal'!A321</f>
        <v>3.19</v>
      </c>
      <c r="B319" s="38">
        <f>'MRS-Cal'!B321</f>
        <v>0.26332288401253917</v>
      </c>
    </row>
    <row r="320" spans="1:2">
      <c r="A320" s="37">
        <f>'MRS-Cal'!A322</f>
        <v>3.2</v>
      </c>
      <c r="B320" s="38">
        <f>'MRS-Cal'!B322</f>
        <v>0.26249999999999996</v>
      </c>
    </row>
    <row r="321" spans="1:2">
      <c r="A321" s="37">
        <f>'MRS-Cal'!A323</f>
        <v>3.21</v>
      </c>
      <c r="B321" s="38">
        <f>'MRS-Cal'!B323</f>
        <v>0.26168224299065418</v>
      </c>
    </row>
    <row r="322" spans="1:2">
      <c r="A322" s="37">
        <f>'MRS-Cal'!A324</f>
        <v>3.22</v>
      </c>
      <c r="B322" s="38">
        <f>'MRS-Cal'!B324</f>
        <v>0.2608695652173913</v>
      </c>
    </row>
    <row r="323" spans="1:2">
      <c r="A323" s="37">
        <f>'MRS-Cal'!A325</f>
        <v>3.23</v>
      </c>
      <c r="B323" s="38">
        <f>'MRS-Cal'!B325</f>
        <v>0.26006191950464397</v>
      </c>
    </row>
    <row r="324" spans="1:2">
      <c r="A324" s="37">
        <f>'MRS-Cal'!A326</f>
        <v>3.24</v>
      </c>
      <c r="B324" s="38">
        <f>'MRS-Cal'!B326</f>
        <v>0.25925925925925924</v>
      </c>
    </row>
    <row r="325" spans="1:2">
      <c r="A325" s="37">
        <f>'MRS-Cal'!A327</f>
        <v>3.25</v>
      </c>
      <c r="B325" s="38">
        <f>'MRS-Cal'!B327</f>
        <v>0.25846153846153846</v>
      </c>
    </row>
    <row r="326" spans="1:2">
      <c r="A326" s="37">
        <f>'MRS-Cal'!A328</f>
        <v>3.26</v>
      </c>
      <c r="B326" s="38">
        <f>'MRS-Cal'!B328</f>
        <v>0.25766871165644173</v>
      </c>
    </row>
    <row r="327" spans="1:2">
      <c r="A327" s="37">
        <f>'MRS-Cal'!A329</f>
        <v>3.27</v>
      </c>
      <c r="B327" s="38">
        <f>'MRS-Cal'!B329</f>
        <v>0.25688073394495414</v>
      </c>
    </row>
    <row r="328" spans="1:2">
      <c r="A328" s="37">
        <f>'MRS-Cal'!A330</f>
        <v>3.28</v>
      </c>
      <c r="B328" s="38">
        <f>'MRS-Cal'!B330</f>
        <v>0.25609756097560976</v>
      </c>
    </row>
    <row r="329" spans="1:2">
      <c r="A329" s="37">
        <f>'MRS-Cal'!A331</f>
        <v>3.29</v>
      </c>
      <c r="B329" s="38">
        <f>'MRS-Cal'!B331</f>
        <v>0.25531914893617019</v>
      </c>
    </row>
    <row r="330" spans="1:2">
      <c r="A330" s="37">
        <f>'MRS-Cal'!A332</f>
        <v>3.3</v>
      </c>
      <c r="B330" s="38">
        <f>'MRS-Cal'!B332</f>
        <v>0.25454545454545457</v>
      </c>
    </row>
    <row r="331" spans="1:2">
      <c r="A331" s="37">
        <f>'MRS-Cal'!A333</f>
        <v>3.31</v>
      </c>
      <c r="B331" s="38">
        <f>'MRS-Cal'!B333</f>
        <v>0.25377643504531722</v>
      </c>
    </row>
    <row r="332" spans="1:2">
      <c r="A332" s="37">
        <f>'MRS-Cal'!A334</f>
        <v>3.32</v>
      </c>
      <c r="B332" s="38">
        <f>'MRS-Cal'!B334</f>
        <v>0.25301204819277107</v>
      </c>
    </row>
    <row r="333" spans="1:2">
      <c r="A333" s="37">
        <f>'MRS-Cal'!A335</f>
        <v>3.33</v>
      </c>
      <c r="B333" s="38">
        <f>'MRS-Cal'!B335</f>
        <v>0.25225225225225223</v>
      </c>
    </row>
    <row r="334" spans="1:2">
      <c r="A334" s="37">
        <f>'MRS-Cal'!A336</f>
        <v>3.34</v>
      </c>
      <c r="B334" s="38">
        <f>'MRS-Cal'!B336</f>
        <v>0.25149700598802394</v>
      </c>
    </row>
    <row r="335" spans="1:2">
      <c r="A335" s="37">
        <f>'MRS-Cal'!A337</f>
        <v>3.35</v>
      </c>
      <c r="B335" s="38">
        <f>'MRS-Cal'!B337</f>
        <v>0.2507462686567164</v>
      </c>
    </row>
    <row r="336" spans="1:2">
      <c r="A336" s="37">
        <f>'MRS-Cal'!A338</f>
        <v>3.36</v>
      </c>
      <c r="B336" s="38">
        <f>'MRS-Cal'!B338</f>
        <v>0.25</v>
      </c>
    </row>
    <row r="337" spans="1:2">
      <c r="A337" s="37">
        <f>'MRS-Cal'!A339</f>
        <v>3.37</v>
      </c>
      <c r="B337" s="38">
        <f>'MRS-Cal'!B339</f>
        <v>0.2492581602373887</v>
      </c>
    </row>
    <row r="338" spans="1:2">
      <c r="A338" s="37">
        <f>'MRS-Cal'!A340</f>
        <v>3.38</v>
      </c>
      <c r="B338" s="38">
        <f>'MRS-Cal'!B340</f>
        <v>0.24852071005917159</v>
      </c>
    </row>
    <row r="339" spans="1:2">
      <c r="A339" s="37">
        <f>'MRS-Cal'!A341</f>
        <v>3.39</v>
      </c>
      <c r="B339" s="38">
        <f>'MRS-Cal'!B341</f>
        <v>0.247787610619469</v>
      </c>
    </row>
    <row r="340" spans="1:2">
      <c r="A340" s="37">
        <f>'MRS-Cal'!A342</f>
        <v>3.4</v>
      </c>
      <c r="B340" s="38">
        <f>'MRS-Cal'!B342</f>
        <v>0.24705882352941178</v>
      </c>
    </row>
    <row r="341" spans="1:2">
      <c r="A341" s="37">
        <f>'MRS-Cal'!A343</f>
        <v>3.41</v>
      </c>
      <c r="B341" s="38">
        <f>'MRS-Cal'!B343</f>
        <v>0.24633431085043986</v>
      </c>
    </row>
    <row r="342" spans="1:2">
      <c r="A342" s="37">
        <f>'MRS-Cal'!A344</f>
        <v>3.42</v>
      </c>
      <c r="B342" s="38">
        <f>'MRS-Cal'!B344</f>
        <v>0.24561403508771928</v>
      </c>
    </row>
    <row r="343" spans="1:2">
      <c r="A343" s="37">
        <f>'MRS-Cal'!A345</f>
        <v>3.43</v>
      </c>
      <c r="B343" s="38">
        <f>'MRS-Cal'!B345</f>
        <v>0.24489795918367344</v>
      </c>
    </row>
    <row r="344" spans="1:2">
      <c r="A344" s="37">
        <f>'MRS-Cal'!A346</f>
        <v>3.44</v>
      </c>
      <c r="B344" s="38">
        <f>'MRS-Cal'!B346</f>
        <v>0.2441860465116279</v>
      </c>
    </row>
    <row r="345" spans="1:2">
      <c r="A345" s="37">
        <f>'MRS-Cal'!A347</f>
        <v>3.45</v>
      </c>
      <c r="B345" s="38">
        <f>'MRS-Cal'!B347</f>
        <v>0.2434782608695652</v>
      </c>
    </row>
    <row r="346" spans="1:2">
      <c r="A346" s="37">
        <f>'MRS-Cal'!A348</f>
        <v>3.46</v>
      </c>
      <c r="B346" s="38">
        <f>'MRS-Cal'!B348</f>
        <v>0.24277456647398843</v>
      </c>
    </row>
    <row r="347" spans="1:2">
      <c r="A347" s="37">
        <f>'MRS-Cal'!A349</f>
        <v>3.47</v>
      </c>
      <c r="B347" s="38">
        <f>'MRS-Cal'!B349</f>
        <v>0.24207492795389046</v>
      </c>
    </row>
    <row r="348" spans="1:2">
      <c r="A348" s="37">
        <f>'MRS-Cal'!A350</f>
        <v>3.48</v>
      </c>
      <c r="B348" s="38">
        <f>'MRS-Cal'!B350</f>
        <v>0.24137931034482757</v>
      </c>
    </row>
    <row r="349" spans="1:2">
      <c r="A349" s="37">
        <f>'MRS-Cal'!A351</f>
        <v>3.49</v>
      </c>
      <c r="B349" s="38">
        <f>'MRS-Cal'!B351</f>
        <v>0.24068767908309452</v>
      </c>
    </row>
    <row r="350" spans="1:2">
      <c r="A350" s="37">
        <f>'MRS-Cal'!A352</f>
        <v>3.5</v>
      </c>
      <c r="B350" s="38">
        <f>'MRS-Cal'!B352</f>
        <v>0.24</v>
      </c>
    </row>
    <row r="351" spans="1:2">
      <c r="A351" s="37">
        <f>'MRS-Cal'!A353</f>
        <v>3.51</v>
      </c>
      <c r="B351" s="38">
        <f>'MRS-Cal'!B353</f>
        <v>0.23931623931623933</v>
      </c>
    </row>
    <row r="352" spans="1:2">
      <c r="A352" s="37">
        <f>'MRS-Cal'!A354</f>
        <v>3.52</v>
      </c>
      <c r="B352" s="38">
        <f>'MRS-Cal'!B354</f>
        <v>0.23863636363636362</v>
      </c>
    </row>
    <row r="353" spans="1:2">
      <c r="A353" s="37">
        <f>'MRS-Cal'!A355</f>
        <v>3.53</v>
      </c>
      <c r="B353" s="38">
        <f>'MRS-Cal'!B355</f>
        <v>0.23796033994334279</v>
      </c>
    </row>
    <row r="354" spans="1:2">
      <c r="A354" s="37">
        <f>'MRS-Cal'!A356</f>
        <v>3.54</v>
      </c>
      <c r="B354" s="38">
        <f>'MRS-Cal'!B356</f>
        <v>0.23728813559322032</v>
      </c>
    </row>
    <row r="355" spans="1:2">
      <c r="A355" s="37">
        <f>'MRS-Cal'!A357</f>
        <v>3.55</v>
      </c>
      <c r="B355" s="38">
        <f>'MRS-Cal'!B357</f>
        <v>0.23661971830985915</v>
      </c>
    </row>
    <row r="356" spans="1:2">
      <c r="A356" s="37">
        <f>'MRS-Cal'!A358</f>
        <v>3.56</v>
      </c>
      <c r="B356" s="38">
        <f>'MRS-Cal'!B358</f>
        <v>0.23595505617977527</v>
      </c>
    </row>
    <row r="357" spans="1:2">
      <c r="A357" s="37">
        <f>'MRS-Cal'!A359</f>
        <v>3.57</v>
      </c>
      <c r="B357" s="38">
        <f>'MRS-Cal'!B359</f>
        <v>0.23529411764705882</v>
      </c>
    </row>
    <row r="358" spans="1:2">
      <c r="A358" s="37">
        <f>'MRS-Cal'!A360</f>
        <v>3.58</v>
      </c>
      <c r="B358" s="38">
        <f>'MRS-Cal'!B360</f>
        <v>0.23463687150837986</v>
      </c>
    </row>
    <row r="359" spans="1:2">
      <c r="A359" s="37">
        <f>'MRS-Cal'!A361</f>
        <v>3.59</v>
      </c>
      <c r="B359" s="38">
        <f>'MRS-Cal'!B361</f>
        <v>0.23398328690807799</v>
      </c>
    </row>
    <row r="360" spans="1:2">
      <c r="A360" s="37">
        <f>'MRS-Cal'!A362</f>
        <v>3.6</v>
      </c>
      <c r="B360" s="38">
        <f>'MRS-Cal'!B362</f>
        <v>0.23333333333333331</v>
      </c>
    </row>
    <row r="361" spans="1:2">
      <c r="A361" s="37">
        <f>'MRS-Cal'!A363</f>
        <v>3.61</v>
      </c>
      <c r="B361" s="38">
        <f>'MRS-Cal'!B363</f>
        <v>0.23268698060941828</v>
      </c>
    </row>
    <row r="362" spans="1:2">
      <c r="A362" s="37">
        <f>'MRS-Cal'!A364</f>
        <v>3.62</v>
      </c>
      <c r="B362" s="38">
        <f>'MRS-Cal'!B364</f>
        <v>0.23204419889502761</v>
      </c>
    </row>
    <row r="363" spans="1:2">
      <c r="A363" s="37">
        <f>'MRS-Cal'!A365</f>
        <v>3.63</v>
      </c>
      <c r="B363" s="38">
        <f>'MRS-Cal'!B365</f>
        <v>0.23140495867768596</v>
      </c>
    </row>
    <row r="364" spans="1:2">
      <c r="A364" s="37">
        <f>'MRS-Cal'!A366</f>
        <v>3.64</v>
      </c>
      <c r="B364" s="38">
        <f>'MRS-Cal'!B366</f>
        <v>0.23076923076923075</v>
      </c>
    </row>
    <row r="365" spans="1:2">
      <c r="A365" s="37">
        <f>'MRS-Cal'!A367</f>
        <v>3.65</v>
      </c>
      <c r="B365" s="38">
        <f>'MRS-Cal'!B367</f>
        <v>0.23013698630136986</v>
      </c>
    </row>
    <row r="366" spans="1:2">
      <c r="A366" s="37">
        <f>'MRS-Cal'!A368</f>
        <v>3.66</v>
      </c>
      <c r="B366" s="38">
        <f>'MRS-Cal'!B368</f>
        <v>0.22950819672131145</v>
      </c>
    </row>
    <row r="367" spans="1:2">
      <c r="A367" s="37">
        <f>'MRS-Cal'!A369</f>
        <v>3.67</v>
      </c>
      <c r="B367" s="38">
        <f>'MRS-Cal'!B369</f>
        <v>0.22888283378746593</v>
      </c>
    </row>
    <row r="368" spans="1:2">
      <c r="A368" s="37">
        <f>'MRS-Cal'!A370</f>
        <v>3.68</v>
      </c>
      <c r="B368" s="38">
        <f>'MRS-Cal'!B370</f>
        <v>0.22826086956521738</v>
      </c>
    </row>
    <row r="369" spans="1:2">
      <c r="A369" s="37">
        <f>'MRS-Cal'!A371</f>
        <v>3.69</v>
      </c>
      <c r="B369" s="38">
        <f>'MRS-Cal'!B371</f>
        <v>0.22764227642276422</v>
      </c>
    </row>
    <row r="370" spans="1:2">
      <c r="A370" s="37">
        <f>'MRS-Cal'!A372</f>
        <v>3.7</v>
      </c>
      <c r="B370" s="38">
        <f>'MRS-Cal'!B372</f>
        <v>0.22702702702702701</v>
      </c>
    </row>
    <row r="371" spans="1:2">
      <c r="A371" s="37">
        <f>'MRS-Cal'!A373</f>
        <v>3.71</v>
      </c>
      <c r="B371" s="38">
        <f>'MRS-Cal'!B373</f>
        <v>0.22641509433962265</v>
      </c>
    </row>
    <row r="372" spans="1:2">
      <c r="A372" s="37">
        <f>'MRS-Cal'!A374</f>
        <v>3.72</v>
      </c>
      <c r="B372" s="38">
        <f>'MRS-Cal'!B374</f>
        <v>0.22580645161290319</v>
      </c>
    </row>
    <row r="373" spans="1:2">
      <c r="A373" s="37">
        <f>'MRS-Cal'!A375</f>
        <v>3.73</v>
      </c>
      <c r="B373" s="38">
        <f>'MRS-Cal'!B375</f>
        <v>0.22520107238605896</v>
      </c>
    </row>
    <row r="374" spans="1:2">
      <c r="A374" s="37">
        <f>'MRS-Cal'!A376</f>
        <v>3.74</v>
      </c>
      <c r="B374" s="38">
        <f>'MRS-Cal'!B376</f>
        <v>0.2245989304812834</v>
      </c>
    </row>
    <row r="375" spans="1:2">
      <c r="A375" s="37">
        <f>'MRS-Cal'!A377</f>
        <v>3.75</v>
      </c>
      <c r="B375" s="38">
        <f>'MRS-Cal'!B377</f>
        <v>0.224</v>
      </c>
    </row>
    <row r="376" spans="1:2">
      <c r="A376" s="37">
        <f>'MRS-Cal'!A378</f>
        <v>3.76</v>
      </c>
      <c r="B376" s="38">
        <f>'MRS-Cal'!B378</f>
        <v>0.22340425531914895</v>
      </c>
    </row>
    <row r="377" spans="1:2">
      <c r="A377" s="37">
        <f>'MRS-Cal'!A379</f>
        <v>3.77</v>
      </c>
      <c r="B377" s="38">
        <f>'MRS-Cal'!B379</f>
        <v>0.22281167108753314</v>
      </c>
    </row>
    <row r="378" spans="1:2">
      <c r="A378" s="37">
        <f>'MRS-Cal'!A380</f>
        <v>3.78</v>
      </c>
      <c r="B378" s="38">
        <f>'MRS-Cal'!B380</f>
        <v>0.22222222222222224</v>
      </c>
    </row>
    <row r="379" spans="1:2">
      <c r="A379" s="37">
        <f>'MRS-Cal'!A381</f>
        <v>3.79</v>
      </c>
      <c r="B379" s="38">
        <f>'MRS-Cal'!B381</f>
        <v>0.22163588390501318</v>
      </c>
    </row>
    <row r="380" spans="1:2">
      <c r="A380" s="37">
        <f>'MRS-Cal'!A382</f>
        <v>3.8</v>
      </c>
      <c r="B380" s="38">
        <f>'MRS-Cal'!B382</f>
        <v>0.22105263157894736</v>
      </c>
    </row>
    <row r="381" spans="1:2">
      <c r="A381" s="37">
        <f>'MRS-Cal'!A383</f>
        <v>3.81</v>
      </c>
      <c r="B381" s="38">
        <f>'MRS-Cal'!B383</f>
        <v>0.22047244094488189</v>
      </c>
    </row>
    <row r="382" spans="1:2">
      <c r="A382" s="37">
        <f>'MRS-Cal'!A384</f>
        <v>3.82</v>
      </c>
      <c r="B382" s="38">
        <f>'MRS-Cal'!B384</f>
        <v>0.21989528795811519</v>
      </c>
    </row>
    <row r="383" spans="1:2">
      <c r="A383" s="37">
        <f>'MRS-Cal'!A385</f>
        <v>3.83</v>
      </c>
      <c r="B383" s="38">
        <f>'MRS-Cal'!B385</f>
        <v>0.21932114882506526</v>
      </c>
    </row>
    <row r="384" spans="1:2">
      <c r="A384" s="37">
        <f>'MRS-Cal'!A386</f>
        <v>3.84</v>
      </c>
      <c r="B384" s="38">
        <f>'MRS-Cal'!B386</f>
        <v>0.21875</v>
      </c>
    </row>
    <row r="385" spans="1:2">
      <c r="A385" s="37">
        <f>'MRS-Cal'!A387</f>
        <v>3.85</v>
      </c>
      <c r="B385" s="38">
        <f>'MRS-Cal'!B387</f>
        <v>0.21818181818181817</v>
      </c>
    </row>
    <row r="386" spans="1:2">
      <c r="A386" s="37">
        <f>'MRS-Cal'!A388</f>
        <v>3.86</v>
      </c>
      <c r="B386" s="38">
        <f>'MRS-Cal'!B388</f>
        <v>0.21761658031088082</v>
      </c>
    </row>
    <row r="387" spans="1:2">
      <c r="A387" s="37">
        <f>'MRS-Cal'!A389</f>
        <v>3.87</v>
      </c>
      <c r="B387" s="38">
        <f>'MRS-Cal'!B389</f>
        <v>0.21705426356589147</v>
      </c>
    </row>
    <row r="388" spans="1:2">
      <c r="A388" s="37">
        <f>'MRS-Cal'!A390</f>
        <v>3.88</v>
      </c>
      <c r="B388" s="38">
        <f>'MRS-Cal'!B390</f>
        <v>0.21649484536082475</v>
      </c>
    </row>
    <row r="389" spans="1:2">
      <c r="A389" s="37">
        <f>'MRS-Cal'!A391</f>
        <v>3.89</v>
      </c>
      <c r="B389" s="38">
        <f>'MRS-Cal'!B391</f>
        <v>0.21593830334190231</v>
      </c>
    </row>
    <row r="390" spans="1:2">
      <c r="A390" s="37">
        <f>'MRS-Cal'!A392</f>
        <v>3.9</v>
      </c>
      <c r="B390" s="38">
        <f>'MRS-Cal'!B392</f>
        <v>0.21538461538461537</v>
      </c>
    </row>
    <row r="391" spans="1:2">
      <c r="A391" s="37">
        <f>'MRS-Cal'!A393</f>
        <v>3.91</v>
      </c>
      <c r="B391" s="38">
        <f>'MRS-Cal'!B393</f>
        <v>0.21483375959079282</v>
      </c>
    </row>
    <row r="392" spans="1:2">
      <c r="A392" s="37">
        <f>'MRS-Cal'!A394</f>
        <v>3.92</v>
      </c>
      <c r="B392" s="38">
        <f>'MRS-Cal'!B394</f>
        <v>0.21428571428571427</v>
      </c>
    </row>
    <row r="393" spans="1:2">
      <c r="A393" s="37">
        <f>'MRS-Cal'!A395</f>
        <v>3.93</v>
      </c>
      <c r="B393" s="38">
        <f>'MRS-Cal'!B395</f>
        <v>0.21374045801526717</v>
      </c>
    </row>
    <row r="394" spans="1:2">
      <c r="A394" s="37">
        <f>'MRS-Cal'!A396</f>
        <v>3.94</v>
      </c>
      <c r="B394" s="38">
        <f>'MRS-Cal'!B396</f>
        <v>0.21319796954314721</v>
      </c>
    </row>
    <row r="395" spans="1:2">
      <c r="A395" s="37">
        <f>'MRS-Cal'!A397</f>
        <v>3.95</v>
      </c>
      <c r="B395" s="38">
        <f>'MRS-Cal'!B397</f>
        <v>0.21265822784810126</v>
      </c>
    </row>
    <row r="396" spans="1:2">
      <c r="A396" s="37">
        <f>'MRS-Cal'!A398</f>
        <v>3.96</v>
      </c>
      <c r="B396" s="38">
        <f>'MRS-Cal'!B398</f>
        <v>0.21212121212121213</v>
      </c>
    </row>
    <row r="397" spans="1:2">
      <c r="A397" s="37">
        <f>'MRS-Cal'!A399</f>
        <v>3.97</v>
      </c>
      <c r="B397" s="38">
        <f>'MRS-Cal'!B399</f>
        <v>0.21158690176322417</v>
      </c>
    </row>
    <row r="398" spans="1:2">
      <c r="A398" s="37">
        <f>'MRS-Cal'!A400</f>
        <v>3.98</v>
      </c>
      <c r="B398" s="38">
        <f>'MRS-Cal'!B400</f>
        <v>0.21105527638190955</v>
      </c>
    </row>
    <row r="399" spans="1:2">
      <c r="A399" s="37">
        <f>'MRS-Cal'!A401</f>
        <v>3.99</v>
      </c>
      <c r="B399" s="38">
        <f>'MRS-Cal'!B401</f>
        <v>0.21052631578947367</v>
      </c>
    </row>
    <row r="400" spans="1:2">
      <c r="A400" s="37">
        <f>'MRS-Cal'!A402</f>
        <v>4</v>
      </c>
      <c r="B400" s="38">
        <f>'MRS-Cal'!B402</f>
        <v>0.21</v>
      </c>
    </row>
    <row r="401" spans="1:2">
      <c r="A401" s="37">
        <f>'MRS-Cal'!A403</f>
        <v>4.01</v>
      </c>
      <c r="B401" s="38">
        <f>'MRS-Cal'!B403</f>
        <v>0.20947630922693267</v>
      </c>
    </row>
    <row r="402" spans="1:2">
      <c r="A402" s="37">
        <f>'MRS-Cal'!A404</f>
        <v>4.0199999999999996</v>
      </c>
      <c r="B402" s="38">
        <f>'MRS-Cal'!B404</f>
        <v>0.20895522388059704</v>
      </c>
    </row>
    <row r="403" spans="1:2">
      <c r="A403" s="37">
        <f>'MRS-Cal'!A405</f>
        <v>4.03</v>
      </c>
      <c r="B403" s="38">
        <f>'MRS-Cal'!B405</f>
        <v>0.20843672456575679</v>
      </c>
    </row>
    <row r="404" spans="1:2">
      <c r="A404" s="37">
        <f>'MRS-Cal'!A406</f>
        <v>4.04</v>
      </c>
      <c r="B404" s="38">
        <f>'MRS-Cal'!B406</f>
        <v>0.20792079207920791</v>
      </c>
    </row>
    <row r="405" spans="1:2">
      <c r="A405" s="37">
        <f>'MRS-Cal'!A407</f>
        <v>4.05</v>
      </c>
      <c r="B405" s="38">
        <f>'MRS-Cal'!B407</f>
        <v>0.2074074074074074</v>
      </c>
    </row>
    <row r="406" spans="1:2">
      <c r="A406" s="37">
        <f>'MRS-Cal'!A408</f>
        <v>4.0599999999999996</v>
      </c>
      <c r="B406" s="38">
        <f>'MRS-Cal'!B408</f>
        <v>0.20689655172413796</v>
      </c>
    </row>
    <row r="407" spans="1:2">
      <c r="A407" s="37">
        <f>'MRS-Cal'!A409</f>
        <v>4.07</v>
      </c>
      <c r="B407" s="38">
        <f>'MRS-Cal'!B409</f>
        <v>0.20638820638820637</v>
      </c>
    </row>
    <row r="408" spans="1:2">
      <c r="A408" s="37">
        <f>'MRS-Cal'!A410</f>
        <v>4.08</v>
      </c>
      <c r="B408" s="38">
        <f>'MRS-Cal'!B410</f>
        <v>0.20588235294117646</v>
      </c>
    </row>
    <row r="409" spans="1:2">
      <c r="A409" s="37">
        <f>'MRS-Cal'!A411</f>
        <v>4.09</v>
      </c>
      <c r="B409" s="38">
        <f>'MRS-Cal'!B411</f>
        <v>0.20537897310513448</v>
      </c>
    </row>
    <row r="410" spans="1:2">
      <c r="A410" s="37">
        <f>'MRS-Cal'!A412</f>
        <v>4.0999999999999996</v>
      </c>
      <c r="B410" s="38">
        <f>'MRS-Cal'!B412</f>
        <v>0.20487804878048782</v>
      </c>
    </row>
    <row r="411" spans="1:2">
      <c r="A411" s="37">
        <f>'MRS-Cal'!A413</f>
        <v>4.1100000000000003</v>
      </c>
      <c r="B411" s="38">
        <f>'MRS-Cal'!B413</f>
        <v>0.20437956204379559</v>
      </c>
    </row>
    <row r="412" spans="1:2">
      <c r="A412" s="37">
        <f>'MRS-Cal'!A414</f>
        <v>4.12</v>
      </c>
      <c r="B412" s="38">
        <f>'MRS-Cal'!B414</f>
        <v>0.20388349514563106</v>
      </c>
    </row>
    <row r="413" spans="1:2">
      <c r="A413" s="37">
        <f>'MRS-Cal'!A415</f>
        <v>4.13</v>
      </c>
      <c r="B413" s="38">
        <f>'MRS-Cal'!B415</f>
        <v>0.20338983050847456</v>
      </c>
    </row>
    <row r="414" spans="1:2">
      <c r="A414" s="37">
        <f>'MRS-Cal'!A416</f>
        <v>4.1399999999999997</v>
      </c>
      <c r="B414" s="38">
        <f>'MRS-Cal'!B416</f>
        <v>0.20289855072463769</v>
      </c>
    </row>
    <row r="415" spans="1:2">
      <c r="A415" s="37">
        <f>'MRS-Cal'!A417</f>
        <v>4.1500000000000004</v>
      </c>
      <c r="B415" s="38">
        <f>'MRS-Cal'!B417</f>
        <v>0.20240963855421684</v>
      </c>
    </row>
    <row r="416" spans="1:2">
      <c r="A416" s="37">
        <f>'MRS-Cal'!A418</f>
        <v>4.16</v>
      </c>
      <c r="B416" s="38">
        <f>'MRS-Cal'!B418</f>
        <v>0.2019230769230769</v>
      </c>
    </row>
    <row r="417" spans="1:2">
      <c r="A417" s="37">
        <f>'MRS-Cal'!A419</f>
        <v>4.17</v>
      </c>
      <c r="B417" s="38">
        <f>'MRS-Cal'!B419</f>
        <v>0.20143884892086331</v>
      </c>
    </row>
    <row r="418" spans="1:2">
      <c r="A418" s="37">
        <f>'MRS-Cal'!A420</f>
        <v>4.18</v>
      </c>
      <c r="B418" s="38">
        <f>'MRS-Cal'!B420</f>
        <v>0.20095693779904306</v>
      </c>
    </row>
    <row r="419" spans="1:2">
      <c r="A419" s="37">
        <f>'MRS-Cal'!A421</f>
        <v>4.1900000000000004</v>
      </c>
      <c r="B419" s="38">
        <f>'MRS-Cal'!B421</f>
        <v>0.20047732696897372</v>
      </c>
    </row>
    <row r="420" spans="1:2">
      <c r="A420" s="37">
        <f>'MRS-Cal'!A422</f>
        <v>4.2</v>
      </c>
      <c r="B420" s="38">
        <f>'MRS-Cal'!B422</f>
        <v>0.19999999999999998</v>
      </c>
    </row>
    <row r="421" spans="1:2">
      <c r="A421" s="37">
        <f>'MRS-Cal'!A423</f>
        <v>4.21</v>
      </c>
      <c r="B421" s="38">
        <f>'MRS-Cal'!B423</f>
        <v>0.1995249406175772</v>
      </c>
    </row>
    <row r="422" spans="1:2">
      <c r="A422" s="37">
        <f>'MRS-Cal'!A424</f>
        <v>4.22</v>
      </c>
      <c r="B422" s="38">
        <f>'MRS-Cal'!B424</f>
        <v>0.1990521327014218</v>
      </c>
    </row>
    <row r="423" spans="1:2">
      <c r="A423" s="37">
        <f>'MRS-Cal'!A425</f>
        <v>4.2300000000000004</v>
      </c>
      <c r="B423" s="38">
        <f>'MRS-Cal'!B425</f>
        <v>0.19858156028368792</v>
      </c>
    </row>
    <row r="424" spans="1:2">
      <c r="A424" s="37">
        <f>'MRS-Cal'!A426</f>
        <v>4.24</v>
      </c>
      <c r="B424" s="38">
        <f>'MRS-Cal'!B426</f>
        <v>0.1981132075471698</v>
      </c>
    </row>
    <row r="425" spans="1:2">
      <c r="A425" s="37">
        <f>'MRS-Cal'!A427</f>
        <v>4.25</v>
      </c>
      <c r="B425" s="38">
        <f>'MRS-Cal'!B427</f>
        <v>0.1976470588235294</v>
      </c>
    </row>
    <row r="426" spans="1:2">
      <c r="A426" s="37">
        <f>'MRS-Cal'!A428</f>
        <v>4.26</v>
      </c>
      <c r="B426" s="38">
        <f>'MRS-Cal'!B428</f>
        <v>0.19718309859154931</v>
      </c>
    </row>
    <row r="427" spans="1:2">
      <c r="A427" s="37">
        <f>'MRS-Cal'!A429</f>
        <v>4.2699999999999996</v>
      </c>
      <c r="B427" s="38">
        <f>'MRS-Cal'!B429</f>
        <v>0.19672131147540986</v>
      </c>
    </row>
    <row r="428" spans="1:2">
      <c r="A428" s="37">
        <f>'MRS-Cal'!A430</f>
        <v>4.28</v>
      </c>
      <c r="B428" s="38">
        <f>'MRS-Cal'!B430</f>
        <v>0.19626168224299065</v>
      </c>
    </row>
    <row r="429" spans="1:2">
      <c r="A429" s="37">
        <f>'MRS-Cal'!A431</f>
        <v>4.29</v>
      </c>
      <c r="B429" s="38">
        <f>'MRS-Cal'!B431</f>
        <v>0.19580419580419581</v>
      </c>
    </row>
    <row r="430" spans="1:2">
      <c r="A430" s="37">
        <f>'MRS-Cal'!A432</f>
        <v>4.3</v>
      </c>
      <c r="B430" s="38">
        <f>'MRS-Cal'!B432</f>
        <v>0.19534883720930232</v>
      </c>
    </row>
    <row r="431" spans="1:2">
      <c r="A431" s="37">
        <f>'MRS-Cal'!A433</f>
        <v>4.3099999999999996</v>
      </c>
      <c r="B431" s="38">
        <f>'MRS-Cal'!B433</f>
        <v>0.19489559164733181</v>
      </c>
    </row>
    <row r="432" spans="1:2">
      <c r="A432" s="37">
        <f>'MRS-Cal'!A434</f>
        <v>4.32</v>
      </c>
      <c r="B432" s="38">
        <f>'MRS-Cal'!B434</f>
        <v>0.19444444444444442</v>
      </c>
    </row>
    <row r="433" spans="1:2">
      <c r="A433" s="37">
        <f>'MRS-Cal'!A435</f>
        <v>4.33</v>
      </c>
      <c r="B433" s="38">
        <f>'MRS-Cal'!B435</f>
        <v>0.19399538106235564</v>
      </c>
    </row>
    <row r="434" spans="1:2">
      <c r="A434" s="37">
        <f>'MRS-Cal'!A436</f>
        <v>4.34</v>
      </c>
      <c r="B434" s="38">
        <f>'MRS-Cal'!B436</f>
        <v>0.19354838709677419</v>
      </c>
    </row>
    <row r="435" spans="1:2">
      <c r="A435" s="37">
        <f>'MRS-Cal'!A437</f>
        <v>4.3499999999999996</v>
      </c>
      <c r="B435" s="38">
        <f>'MRS-Cal'!B437</f>
        <v>0.19310344827586207</v>
      </c>
    </row>
    <row r="436" spans="1:2">
      <c r="A436" s="37">
        <f>'MRS-Cal'!A438</f>
        <v>4.3600000000000003</v>
      </c>
      <c r="B436" s="38">
        <f>'MRS-Cal'!B438</f>
        <v>0.19266055045871558</v>
      </c>
    </row>
    <row r="437" spans="1:2">
      <c r="A437" s="37">
        <f>'MRS-Cal'!A439</f>
        <v>4.37</v>
      </c>
      <c r="B437" s="38">
        <f>'MRS-Cal'!B439</f>
        <v>0.19221967963386727</v>
      </c>
    </row>
    <row r="438" spans="1:2">
      <c r="A438" s="37">
        <f>'MRS-Cal'!A440</f>
        <v>4.38</v>
      </c>
      <c r="B438" s="38">
        <f>'MRS-Cal'!B440</f>
        <v>0.19178082191780821</v>
      </c>
    </row>
    <row r="439" spans="1:2">
      <c r="A439" s="37">
        <f>'MRS-Cal'!A441</f>
        <v>4.3899999999999997</v>
      </c>
      <c r="B439" s="38">
        <f>'MRS-Cal'!B441</f>
        <v>0.19134396355353075</v>
      </c>
    </row>
    <row r="440" spans="1:2">
      <c r="A440" s="37">
        <f>'MRS-Cal'!A442</f>
        <v>4.4000000000000004</v>
      </c>
      <c r="B440" s="38">
        <f>'MRS-Cal'!B442</f>
        <v>0.19090909090909089</v>
      </c>
    </row>
    <row r="441" spans="1:2">
      <c r="A441" s="37">
        <f>'MRS-Cal'!A443</f>
        <v>4.41</v>
      </c>
      <c r="B441" s="38">
        <f>'MRS-Cal'!B443</f>
        <v>0.19047619047619047</v>
      </c>
    </row>
    <row r="442" spans="1:2">
      <c r="A442" s="37">
        <f>'MRS-Cal'!A444</f>
        <v>4.42</v>
      </c>
      <c r="B442" s="38">
        <f>'MRS-Cal'!B444</f>
        <v>0.19004524886877827</v>
      </c>
    </row>
    <row r="443" spans="1:2">
      <c r="A443" s="37">
        <f>'MRS-Cal'!A445</f>
        <v>4.43</v>
      </c>
      <c r="B443" s="38">
        <f>'MRS-Cal'!B445</f>
        <v>0.18961625282167044</v>
      </c>
    </row>
    <row r="444" spans="1:2">
      <c r="A444" s="37">
        <f>'MRS-Cal'!A446</f>
        <v>4.4400000000000004</v>
      </c>
      <c r="B444" s="38">
        <f>'MRS-Cal'!B446</f>
        <v>0.18918918918918917</v>
      </c>
    </row>
    <row r="445" spans="1:2">
      <c r="A445" s="37">
        <f>'MRS-Cal'!A447</f>
        <v>4.45</v>
      </c>
      <c r="B445" s="38">
        <f>'MRS-Cal'!B447</f>
        <v>0.18876404494382021</v>
      </c>
    </row>
    <row r="446" spans="1:2">
      <c r="A446" s="37">
        <f>'MRS-Cal'!A448</f>
        <v>4.46</v>
      </c>
      <c r="B446" s="38">
        <f>'MRS-Cal'!B448</f>
        <v>0.18834080717488788</v>
      </c>
    </row>
    <row r="447" spans="1:2">
      <c r="A447" s="37">
        <f>'MRS-Cal'!A449</f>
        <v>4.47</v>
      </c>
      <c r="B447" s="38">
        <f>'MRS-Cal'!B449</f>
        <v>0.18791946308724833</v>
      </c>
    </row>
    <row r="448" spans="1:2">
      <c r="A448" s="37">
        <f>'MRS-Cal'!A450</f>
        <v>4.4800000000000004</v>
      </c>
      <c r="B448" s="38">
        <f>'MRS-Cal'!B450</f>
        <v>0.18749999999999997</v>
      </c>
    </row>
    <row r="449" spans="1:2">
      <c r="A449" s="37">
        <f>'MRS-Cal'!A451</f>
        <v>4.49</v>
      </c>
      <c r="B449" s="38">
        <f>'MRS-Cal'!B451</f>
        <v>0.18708240534521156</v>
      </c>
    </row>
    <row r="450" spans="1:2">
      <c r="A450" s="37">
        <f>'MRS-Cal'!A452</f>
        <v>4.5</v>
      </c>
      <c r="B450" s="38">
        <f>'MRS-Cal'!B452</f>
        <v>0.18666666666666665</v>
      </c>
    </row>
    <row r="451" spans="1:2">
      <c r="A451" s="37">
        <f>'MRS-Cal'!A453</f>
        <v>4.51</v>
      </c>
      <c r="B451" s="38">
        <f>'MRS-Cal'!B453</f>
        <v>0.18625277161862527</v>
      </c>
    </row>
    <row r="452" spans="1:2">
      <c r="A452" s="37">
        <f>'MRS-Cal'!A454</f>
        <v>4.5199999999999996</v>
      </c>
      <c r="B452" s="38">
        <f>'MRS-Cal'!B454</f>
        <v>0.18584070796460178</v>
      </c>
    </row>
    <row r="453" spans="1:2">
      <c r="A453" s="37">
        <f>'MRS-Cal'!A455</f>
        <v>4.53</v>
      </c>
      <c r="B453" s="38">
        <f>'MRS-Cal'!B455</f>
        <v>0.18543046357615892</v>
      </c>
    </row>
    <row r="454" spans="1:2">
      <c r="A454" s="37">
        <f>'MRS-Cal'!A456</f>
        <v>4.54</v>
      </c>
      <c r="B454" s="38">
        <f>'MRS-Cal'!B456</f>
        <v>0.18502202643171806</v>
      </c>
    </row>
    <row r="455" spans="1:2">
      <c r="A455" s="37">
        <f>'MRS-Cal'!A457</f>
        <v>4.55</v>
      </c>
      <c r="B455" s="38">
        <f>'MRS-Cal'!B457</f>
        <v>0.18461538461538463</v>
      </c>
    </row>
    <row r="456" spans="1:2">
      <c r="A456" s="37">
        <f>'MRS-Cal'!A458</f>
        <v>4.5599999999999996</v>
      </c>
      <c r="B456" s="38">
        <f>'MRS-Cal'!B458</f>
        <v>0.18421052631578949</v>
      </c>
    </row>
    <row r="457" spans="1:2">
      <c r="A457" s="37">
        <f>'MRS-Cal'!A459</f>
        <v>4.57</v>
      </c>
      <c r="B457" s="38">
        <f>'MRS-Cal'!B459</f>
        <v>0.18380743982494527</v>
      </c>
    </row>
    <row r="458" spans="1:2">
      <c r="A458" s="37">
        <f>'MRS-Cal'!A460</f>
        <v>4.58</v>
      </c>
      <c r="B458" s="38">
        <f>'MRS-Cal'!B460</f>
        <v>0.18340611353711789</v>
      </c>
    </row>
    <row r="459" spans="1:2">
      <c r="A459" s="37">
        <f>'MRS-Cal'!A461</f>
        <v>4.59</v>
      </c>
      <c r="B459" s="38">
        <f>'MRS-Cal'!B461</f>
        <v>0.18300653594771241</v>
      </c>
    </row>
    <row r="460" spans="1:2">
      <c r="A460" s="37">
        <f>'MRS-Cal'!A462</f>
        <v>4.5999999999999996</v>
      </c>
      <c r="B460" s="38">
        <f>'MRS-Cal'!B462</f>
        <v>0.18260869565217391</v>
      </c>
    </row>
    <row r="461" spans="1:2">
      <c r="A461" s="37">
        <f>'MRS-Cal'!A463</f>
        <v>4.6100000000000003</v>
      </c>
      <c r="B461" s="38">
        <f>'MRS-Cal'!B463</f>
        <v>0.18221258134490237</v>
      </c>
    </row>
    <row r="462" spans="1:2">
      <c r="A462" s="37">
        <f>'MRS-Cal'!A464</f>
        <v>4.62</v>
      </c>
      <c r="B462" s="38">
        <f>'MRS-Cal'!B464</f>
        <v>0.1818181818181818</v>
      </c>
    </row>
    <row r="463" spans="1:2">
      <c r="A463" s="37">
        <f>'MRS-Cal'!A465</f>
        <v>4.63</v>
      </c>
      <c r="B463" s="38">
        <f>'MRS-Cal'!B465</f>
        <v>0.1814254859611231</v>
      </c>
    </row>
    <row r="464" spans="1:2">
      <c r="A464" s="37">
        <f>'MRS-Cal'!A466</f>
        <v>4.6399999999999997</v>
      </c>
      <c r="B464" s="38">
        <f>'MRS-Cal'!B466</f>
        <v>0.18103448275862069</v>
      </c>
    </row>
    <row r="465" spans="1:2">
      <c r="A465" s="37">
        <f>'MRS-Cal'!A467</f>
        <v>4.6500000000000004</v>
      </c>
      <c r="B465" s="38">
        <f>'MRS-Cal'!B467</f>
        <v>0.18064516129032257</v>
      </c>
    </row>
    <row r="466" spans="1:2">
      <c r="A466" s="37">
        <f>'MRS-Cal'!A468</f>
        <v>4.66</v>
      </c>
      <c r="B466" s="38">
        <f>'MRS-Cal'!B468</f>
        <v>0.18025751072961371</v>
      </c>
    </row>
    <row r="467" spans="1:2">
      <c r="A467" s="37">
        <f>'MRS-Cal'!A469</f>
        <v>4.67</v>
      </c>
      <c r="B467" s="38">
        <f>'MRS-Cal'!B469</f>
        <v>0.17987152034261242</v>
      </c>
    </row>
    <row r="468" spans="1:2">
      <c r="A468" s="37">
        <f>'MRS-Cal'!A470</f>
        <v>4.68</v>
      </c>
      <c r="B468" s="38">
        <f>'MRS-Cal'!B470</f>
        <v>0.17948717948717949</v>
      </c>
    </row>
    <row r="469" spans="1:2">
      <c r="A469" s="37">
        <f>'MRS-Cal'!A471</f>
        <v>4.6900000000000004</v>
      </c>
      <c r="B469" s="38">
        <f>'MRS-Cal'!B471</f>
        <v>0.17910447761194029</v>
      </c>
    </row>
    <row r="470" spans="1:2">
      <c r="A470" s="37">
        <f>'MRS-Cal'!A472</f>
        <v>4.7</v>
      </c>
      <c r="B470" s="38">
        <f>'MRS-Cal'!B472</f>
        <v>0.17872340425531913</v>
      </c>
    </row>
    <row r="471" spans="1:2">
      <c r="A471" s="37">
        <f>'MRS-Cal'!A473</f>
        <v>4.71</v>
      </c>
      <c r="B471" s="38">
        <f>'MRS-Cal'!B473</f>
        <v>0.17834394904458598</v>
      </c>
    </row>
    <row r="472" spans="1:2">
      <c r="A472" s="37">
        <f>'MRS-Cal'!A474</f>
        <v>4.72</v>
      </c>
      <c r="B472" s="38">
        <f>'MRS-Cal'!B474</f>
        <v>0.17796610169491525</v>
      </c>
    </row>
    <row r="473" spans="1:2">
      <c r="A473" s="37">
        <f>'MRS-Cal'!A475</f>
        <v>4.7300000000000004</v>
      </c>
      <c r="B473" s="38">
        <f>'MRS-Cal'!B475</f>
        <v>0.17758985200845664</v>
      </c>
    </row>
    <row r="474" spans="1:2">
      <c r="A474" s="37">
        <f>'MRS-Cal'!A476</f>
        <v>4.74</v>
      </c>
      <c r="B474" s="38">
        <f>'MRS-Cal'!B476</f>
        <v>0.17721518987341769</v>
      </c>
    </row>
    <row r="475" spans="1:2">
      <c r="A475" s="37">
        <f>'MRS-Cal'!A477</f>
        <v>4.75</v>
      </c>
      <c r="B475" s="38">
        <f>'MRS-Cal'!B477</f>
        <v>0.17684210526315788</v>
      </c>
    </row>
    <row r="476" spans="1:2">
      <c r="A476" s="37">
        <f>'MRS-Cal'!A478</f>
        <v>4.76</v>
      </c>
      <c r="B476" s="38">
        <f>'MRS-Cal'!B478</f>
        <v>0.17647058823529413</v>
      </c>
    </row>
    <row r="477" spans="1:2">
      <c r="A477" s="37">
        <f>'MRS-Cal'!A479</f>
        <v>4.7699999999999996</v>
      </c>
      <c r="B477" s="38">
        <f>'MRS-Cal'!B479</f>
        <v>0.17610062893081763</v>
      </c>
    </row>
    <row r="478" spans="1:2">
      <c r="A478" s="37">
        <f>'MRS-Cal'!A480</f>
        <v>4.78</v>
      </c>
      <c r="B478" s="38">
        <f>'MRS-Cal'!B480</f>
        <v>0.17573221757322174</v>
      </c>
    </row>
    <row r="479" spans="1:2">
      <c r="A479" s="37">
        <f>'MRS-Cal'!A481</f>
        <v>4.79</v>
      </c>
      <c r="B479" s="38">
        <f>'MRS-Cal'!B481</f>
        <v>0.1753653444676409</v>
      </c>
    </row>
    <row r="480" spans="1:2">
      <c r="A480" s="37">
        <f>'MRS-Cal'!A482</f>
        <v>4.8</v>
      </c>
      <c r="B480" s="38">
        <f>'MRS-Cal'!B482</f>
        <v>0.17499999999999999</v>
      </c>
    </row>
    <row r="481" spans="1:2">
      <c r="A481" s="37">
        <f>'MRS-Cal'!A483</f>
        <v>4.8099999999999996</v>
      </c>
      <c r="B481" s="38">
        <f>'MRS-Cal'!B483</f>
        <v>0.17463617463617465</v>
      </c>
    </row>
    <row r="482" spans="1:2">
      <c r="A482" s="37">
        <f>'MRS-Cal'!A484</f>
        <v>4.82</v>
      </c>
      <c r="B482" s="38">
        <f>'MRS-Cal'!B484</f>
        <v>0.17427385892116182</v>
      </c>
    </row>
    <row r="483" spans="1:2">
      <c r="A483" s="37">
        <f>'MRS-Cal'!A485</f>
        <v>4.83</v>
      </c>
      <c r="B483" s="38">
        <f>'MRS-Cal'!B485</f>
        <v>0.17391304347826086</v>
      </c>
    </row>
    <row r="484" spans="1:2">
      <c r="A484" s="37">
        <f>'MRS-Cal'!A486</f>
        <v>4.84</v>
      </c>
      <c r="B484" s="38">
        <f>'MRS-Cal'!B486</f>
        <v>0.17355371900826447</v>
      </c>
    </row>
    <row r="485" spans="1:2">
      <c r="A485" s="37">
        <f>'MRS-Cal'!A487</f>
        <v>4.8499999999999996</v>
      </c>
      <c r="B485" s="38">
        <f>'MRS-Cal'!B487</f>
        <v>0.17319587628865979</v>
      </c>
    </row>
    <row r="486" spans="1:2">
      <c r="A486" s="37">
        <f>'MRS-Cal'!A488</f>
        <v>4.8600000000000003</v>
      </c>
      <c r="B486" s="38">
        <f>'MRS-Cal'!B488</f>
        <v>0.1728395061728395</v>
      </c>
    </row>
    <row r="487" spans="1:2">
      <c r="A487" s="37">
        <f>'MRS-Cal'!A489</f>
        <v>4.87</v>
      </c>
      <c r="B487" s="38">
        <f>'MRS-Cal'!B489</f>
        <v>0.17248459958932238</v>
      </c>
    </row>
    <row r="488" spans="1:2">
      <c r="A488" s="37">
        <f>'MRS-Cal'!A490</f>
        <v>4.88</v>
      </c>
      <c r="B488" s="38">
        <f>'MRS-Cal'!B490</f>
        <v>0.1721311475409836</v>
      </c>
    </row>
    <row r="489" spans="1:2">
      <c r="A489" s="37">
        <f>'MRS-Cal'!A491</f>
        <v>4.8899999999999997</v>
      </c>
      <c r="B489" s="38">
        <f>'MRS-Cal'!B491</f>
        <v>0.17177914110429449</v>
      </c>
    </row>
    <row r="490" spans="1:2">
      <c r="A490" s="37">
        <f>'MRS-Cal'!A492</f>
        <v>4.9000000000000004</v>
      </c>
      <c r="B490" s="38">
        <f>'MRS-Cal'!B492</f>
        <v>0.1714285714285714</v>
      </c>
    </row>
    <row r="491" spans="1:2">
      <c r="A491" s="37">
        <f>'MRS-Cal'!A493</f>
        <v>4.91</v>
      </c>
      <c r="B491" s="38">
        <f>'MRS-Cal'!B493</f>
        <v>0.17107942973523421</v>
      </c>
    </row>
    <row r="492" spans="1:2">
      <c r="A492" s="37">
        <f>'MRS-Cal'!A494</f>
        <v>4.92</v>
      </c>
      <c r="B492" s="38">
        <f>'MRS-Cal'!B494</f>
        <v>0.17073170731707316</v>
      </c>
    </row>
    <row r="493" spans="1:2">
      <c r="A493" s="37">
        <f>'MRS-Cal'!A495</f>
        <v>4.93</v>
      </c>
      <c r="B493" s="38">
        <f>'MRS-Cal'!B495</f>
        <v>0.17038539553752535</v>
      </c>
    </row>
    <row r="494" spans="1:2">
      <c r="A494" s="37">
        <f>'MRS-Cal'!A496</f>
        <v>4.9400000000000004</v>
      </c>
      <c r="B494" s="38">
        <f>'MRS-Cal'!B496</f>
        <v>0.17004048582995948</v>
      </c>
    </row>
    <row r="495" spans="1:2">
      <c r="A495" s="37">
        <f>'MRS-Cal'!A497</f>
        <v>4.95</v>
      </c>
      <c r="B495" s="38">
        <f>'MRS-Cal'!B497</f>
        <v>0.16969696969696968</v>
      </c>
    </row>
    <row r="496" spans="1:2">
      <c r="A496" s="37">
        <f>'MRS-Cal'!A498</f>
        <v>4.96</v>
      </c>
      <c r="B496" s="38">
        <f>'MRS-Cal'!B498</f>
        <v>0.16935483870967741</v>
      </c>
    </row>
    <row r="497" spans="1:2">
      <c r="A497" s="37">
        <f>'MRS-Cal'!A499</f>
        <v>4.97</v>
      </c>
      <c r="B497" s="38">
        <f>'MRS-Cal'!B499</f>
        <v>0.16901408450704225</v>
      </c>
    </row>
    <row r="498" spans="1:2">
      <c r="A498" s="37">
        <f>'MRS-Cal'!A500</f>
        <v>4.9800000000000004</v>
      </c>
      <c r="B498" s="38">
        <f>'MRS-Cal'!B500</f>
        <v>0.16867469879518071</v>
      </c>
    </row>
    <row r="499" spans="1:2">
      <c r="A499" s="37">
        <f>'MRS-Cal'!A501</f>
        <v>4.99</v>
      </c>
      <c r="B499" s="38">
        <f>'MRS-Cal'!B501</f>
        <v>0.16833667334669336</v>
      </c>
    </row>
    <row r="500" spans="1:2">
      <c r="A500" s="37">
        <f>'MRS-Cal'!A502</f>
        <v>5</v>
      </c>
      <c r="B500" s="38">
        <f>'MRS-Cal'!B502</f>
        <v>0.16799999999999998</v>
      </c>
    </row>
    <row r="501" spans="1:2">
      <c r="A501" s="37">
        <f>'MRS-Cal'!A503</f>
        <v>5.01</v>
      </c>
      <c r="B501" s="38">
        <f>'MRS-Cal'!B503</f>
        <v>0.16766467065868262</v>
      </c>
    </row>
    <row r="502" spans="1:2">
      <c r="A502" s="37">
        <f>'MRS-Cal'!A504</f>
        <v>5.0199999999999996</v>
      </c>
      <c r="B502" s="38">
        <f>'MRS-Cal'!B504</f>
        <v>0.16733067729083667</v>
      </c>
    </row>
    <row r="503" spans="1:2">
      <c r="A503" s="37">
        <f>'MRS-Cal'!A505</f>
        <v>5.03</v>
      </c>
      <c r="B503" s="38">
        <f>'MRS-Cal'!B505</f>
        <v>0.16699801192842942</v>
      </c>
    </row>
    <row r="504" spans="1:2">
      <c r="A504" s="37">
        <f>'MRS-Cal'!A506</f>
        <v>5.04</v>
      </c>
      <c r="B504" s="38">
        <f>'MRS-Cal'!B506</f>
        <v>0.16666666666666666</v>
      </c>
    </row>
    <row r="505" spans="1:2">
      <c r="A505" s="37">
        <f>'MRS-Cal'!A507</f>
        <v>5.05</v>
      </c>
      <c r="B505" s="38">
        <f>'MRS-Cal'!B507</f>
        <v>0.16633663366336635</v>
      </c>
    </row>
    <row r="506" spans="1:2">
      <c r="A506" s="37">
        <f>'MRS-Cal'!A508</f>
        <v>5.0599999999999996</v>
      </c>
      <c r="B506" s="38">
        <f>'MRS-Cal'!B508</f>
        <v>0.16600790513833993</v>
      </c>
    </row>
    <row r="507" spans="1:2">
      <c r="A507" s="37">
        <f>'MRS-Cal'!A509</f>
        <v>5.07</v>
      </c>
      <c r="B507" s="38">
        <f>'MRS-Cal'!B509</f>
        <v>0.16568047337278105</v>
      </c>
    </row>
    <row r="508" spans="1:2">
      <c r="A508" s="37">
        <f>'MRS-Cal'!A510</f>
        <v>5.08</v>
      </c>
      <c r="B508" s="38">
        <f>'MRS-Cal'!B510</f>
        <v>0.1653543307086614</v>
      </c>
    </row>
    <row r="509" spans="1:2">
      <c r="A509" s="37">
        <f>'MRS-Cal'!A511</f>
        <v>5.09</v>
      </c>
      <c r="B509" s="38">
        <f>'MRS-Cal'!B511</f>
        <v>0.16502946954813361</v>
      </c>
    </row>
    <row r="510" spans="1:2">
      <c r="A510" s="37">
        <f>'MRS-Cal'!A512</f>
        <v>5.0999999999999996</v>
      </c>
      <c r="B510" s="38">
        <f>'MRS-Cal'!B512</f>
        <v>0.16470588235294117</v>
      </c>
    </row>
    <row r="511" spans="1:2">
      <c r="A511" s="37">
        <f>'MRS-Cal'!A513</f>
        <v>5.1100000000000003</v>
      </c>
      <c r="B511" s="38">
        <f>'MRS-Cal'!B513</f>
        <v>0.16438356164383561</v>
      </c>
    </row>
    <row r="512" spans="1:2">
      <c r="A512" s="37">
        <f>'MRS-Cal'!A514</f>
        <v>5.12</v>
      </c>
      <c r="B512" s="38">
        <f>'MRS-Cal'!B514</f>
        <v>0.1640625</v>
      </c>
    </row>
    <row r="513" spans="1:2">
      <c r="A513" s="37">
        <f>'MRS-Cal'!A515</f>
        <v>5.13</v>
      </c>
      <c r="B513" s="38">
        <f>'MRS-Cal'!B515</f>
        <v>0.16374269005847952</v>
      </c>
    </row>
    <row r="514" spans="1:2">
      <c r="A514" s="37">
        <f>'MRS-Cal'!A516</f>
        <v>5.14</v>
      </c>
      <c r="B514" s="38">
        <f>'MRS-Cal'!B516</f>
        <v>0.16342412451361868</v>
      </c>
    </row>
    <row r="515" spans="1:2">
      <c r="A515" s="37">
        <f>'MRS-Cal'!A517</f>
        <v>5.15</v>
      </c>
      <c r="B515" s="38">
        <f>'MRS-Cal'!B517</f>
        <v>0.16310679611650483</v>
      </c>
    </row>
    <row r="516" spans="1:2">
      <c r="A516" s="37">
        <f>'MRS-Cal'!A518</f>
        <v>5.16</v>
      </c>
      <c r="B516" s="38">
        <f>'MRS-Cal'!B518</f>
        <v>0.16279069767441859</v>
      </c>
    </row>
    <row r="517" spans="1:2">
      <c r="A517" s="37">
        <f>'MRS-Cal'!A519</f>
        <v>5.17</v>
      </c>
      <c r="B517" s="38">
        <f>'MRS-Cal'!B519</f>
        <v>0.16247582205029013</v>
      </c>
    </row>
    <row r="518" spans="1:2">
      <c r="A518" s="37">
        <f>'MRS-Cal'!A520</f>
        <v>5.18</v>
      </c>
      <c r="B518" s="38">
        <f>'MRS-Cal'!B520</f>
        <v>0.16216216216216217</v>
      </c>
    </row>
    <row r="519" spans="1:2">
      <c r="A519" s="37">
        <f>'MRS-Cal'!A521</f>
        <v>5.19</v>
      </c>
      <c r="B519" s="38">
        <f>'MRS-Cal'!B521</f>
        <v>0.16184971098265893</v>
      </c>
    </row>
    <row r="520" spans="1:2">
      <c r="A520" s="37">
        <f>'MRS-Cal'!A522</f>
        <v>5.2</v>
      </c>
      <c r="B520" s="38">
        <f>'MRS-Cal'!B522</f>
        <v>0.16153846153846152</v>
      </c>
    </row>
    <row r="521" spans="1:2">
      <c r="A521" s="37">
        <f>'MRS-Cal'!A523</f>
        <v>5.21</v>
      </c>
      <c r="B521" s="38">
        <f>'MRS-Cal'!B523</f>
        <v>0.16122840690978887</v>
      </c>
    </row>
    <row r="522" spans="1:2">
      <c r="A522" s="37">
        <f>'MRS-Cal'!A524</f>
        <v>5.22</v>
      </c>
      <c r="B522" s="38">
        <f>'MRS-Cal'!B524</f>
        <v>0.16091954022988506</v>
      </c>
    </row>
    <row r="523" spans="1:2">
      <c r="A523" s="37">
        <f>'MRS-Cal'!A525</f>
        <v>5.23</v>
      </c>
      <c r="B523" s="38">
        <f>'MRS-Cal'!B525</f>
        <v>0.16061185468451242</v>
      </c>
    </row>
    <row r="524" spans="1:2">
      <c r="A524" s="37">
        <f>'MRS-Cal'!A526</f>
        <v>5.24</v>
      </c>
      <c r="B524" s="38">
        <f>'MRS-Cal'!B526</f>
        <v>0.16030534351145037</v>
      </c>
    </row>
    <row r="525" spans="1:2">
      <c r="A525" s="37">
        <f>'MRS-Cal'!A527</f>
        <v>5.25</v>
      </c>
      <c r="B525" s="38">
        <f>'MRS-Cal'!B527</f>
        <v>0.16</v>
      </c>
    </row>
    <row r="526" spans="1:2">
      <c r="A526" s="37">
        <f>'MRS-Cal'!A528</f>
        <v>5.26</v>
      </c>
      <c r="B526" s="38">
        <f>'MRS-Cal'!B528</f>
        <v>0.1596958174904943</v>
      </c>
    </row>
    <row r="527" spans="1:2">
      <c r="A527" s="37">
        <f>'MRS-Cal'!A529</f>
        <v>5.27</v>
      </c>
      <c r="B527" s="38">
        <f>'MRS-Cal'!B529</f>
        <v>0.15939278937381404</v>
      </c>
    </row>
    <row r="528" spans="1:2">
      <c r="A528" s="37">
        <f>'MRS-Cal'!A530</f>
        <v>5.28</v>
      </c>
      <c r="B528" s="38">
        <f>'MRS-Cal'!B530</f>
        <v>0.15909090909090909</v>
      </c>
    </row>
    <row r="529" spans="1:2">
      <c r="A529" s="37">
        <f>'MRS-Cal'!A531</f>
        <v>5.29</v>
      </c>
      <c r="B529" s="38">
        <f>'MRS-Cal'!B531</f>
        <v>0.15879017013232513</v>
      </c>
    </row>
    <row r="530" spans="1:2">
      <c r="A530" s="37">
        <f>'MRS-Cal'!A532</f>
        <v>5.3</v>
      </c>
      <c r="B530" s="38">
        <f>'MRS-Cal'!B532</f>
        <v>0.15849056603773584</v>
      </c>
    </row>
    <row r="531" spans="1:2">
      <c r="A531" s="37">
        <f>'MRS-Cal'!A533</f>
        <v>5.31</v>
      </c>
      <c r="B531" s="38">
        <f>'MRS-Cal'!B533</f>
        <v>0.15819209039548024</v>
      </c>
    </row>
    <row r="532" spans="1:2">
      <c r="A532" s="37">
        <f>'MRS-Cal'!A534</f>
        <v>5.32</v>
      </c>
      <c r="B532" s="38">
        <f>'MRS-Cal'!B534</f>
        <v>0.15789473684210525</v>
      </c>
    </row>
    <row r="533" spans="1:2">
      <c r="A533" s="37">
        <f>'MRS-Cal'!A535</f>
        <v>5.33</v>
      </c>
      <c r="B533" s="38">
        <f>'MRS-Cal'!B535</f>
        <v>0.1575984990619137</v>
      </c>
    </row>
    <row r="534" spans="1:2">
      <c r="A534" s="37">
        <f>'MRS-Cal'!A536</f>
        <v>5.34</v>
      </c>
      <c r="B534" s="38">
        <f>'MRS-Cal'!B536</f>
        <v>0.15730337078651685</v>
      </c>
    </row>
    <row r="535" spans="1:2">
      <c r="A535" s="37">
        <f>'MRS-Cal'!A537</f>
        <v>5.35</v>
      </c>
      <c r="B535" s="38">
        <f>'MRS-Cal'!B537</f>
        <v>0.15700934579439252</v>
      </c>
    </row>
    <row r="536" spans="1:2">
      <c r="A536" s="37">
        <f>'MRS-Cal'!A538</f>
        <v>5.36</v>
      </c>
      <c r="B536" s="38">
        <f>'MRS-Cal'!B538</f>
        <v>0.15671641791044774</v>
      </c>
    </row>
    <row r="537" spans="1:2">
      <c r="A537" s="37">
        <f>'MRS-Cal'!A539</f>
        <v>5.37</v>
      </c>
      <c r="B537" s="38">
        <f>'MRS-Cal'!B539</f>
        <v>0.15642458100558659</v>
      </c>
    </row>
    <row r="538" spans="1:2">
      <c r="A538" s="37">
        <f>'MRS-Cal'!A540</f>
        <v>5.38</v>
      </c>
      <c r="B538" s="38">
        <f>'MRS-Cal'!B540</f>
        <v>0.15613382899628253</v>
      </c>
    </row>
    <row r="539" spans="1:2">
      <c r="A539" s="37">
        <f>'MRS-Cal'!A541</f>
        <v>5.39</v>
      </c>
      <c r="B539" s="38">
        <f>'MRS-Cal'!B541</f>
        <v>0.15584415584415584</v>
      </c>
    </row>
    <row r="540" spans="1:2">
      <c r="A540" s="37">
        <f>'MRS-Cal'!A542</f>
        <v>5.4</v>
      </c>
      <c r="B540" s="38">
        <f>'MRS-Cal'!B542</f>
        <v>0.15555555555555553</v>
      </c>
    </row>
    <row r="541" spans="1:2">
      <c r="A541" s="37">
        <f>'MRS-Cal'!A543</f>
        <v>5.41</v>
      </c>
      <c r="B541" s="38">
        <f>'MRS-Cal'!B543</f>
        <v>0.15526802218114602</v>
      </c>
    </row>
    <row r="542" spans="1:2">
      <c r="A542" s="37">
        <f>'MRS-Cal'!A544</f>
        <v>5.42</v>
      </c>
      <c r="B542" s="38">
        <f>'MRS-Cal'!B544</f>
        <v>0.15498154981549814</v>
      </c>
    </row>
    <row r="543" spans="1:2">
      <c r="A543" s="37">
        <f>'MRS-Cal'!A545</f>
        <v>5.43</v>
      </c>
      <c r="B543" s="38">
        <f>'MRS-Cal'!B545</f>
        <v>0.15469613259668508</v>
      </c>
    </row>
    <row r="544" spans="1:2">
      <c r="A544" s="37">
        <f>'MRS-Cal'!A546</f>
        <v>5.44</v>
      </c>
      <c r="B544" s="38">
        <f>'MRS-Cal'!B546</f>
        <v>0.15441176470588233</v>
      </c>
    </row>
    <row r="545" spans="1:2">
      <c r="A545" s="37">
        <f>'MRS-Cal'!A547</f>
        <v>5.45</v>
      </c>
      <c r="B545" s="38">
        <f>'MRS-Cal'!B547</f>
        <v>0.15412844036697246</v>
      </c>
    </row>
    <row r="546" spans="1:2">
      <c r="A546" s="37">
        <f>'MRS-Cal'!A548</f>
        <v>5.46</v>
      </c>
      <c r="B546" s="38">
        <f>'MRS-Cal'!B548</f>
        <v>0.15384615384615385</v>
      </c>
    </row>
    <row r="547" spans="1:2">
      <c r="A547" s="37">
        <f>'MRS-Cal'!A549</f>
        <v>5.47</v>
      </c>
      <c r="B547" s="38">
        <f>'MRS-Cal'!B549</f>
        <v>0.15356489945155394</v>
      </c>
    </row>
    <row r="548" spans="1:2">
      <c r="A548" s="37">
        <f>'MRS-Cal'!A550</f>
        <v>5.48</v>
      </c>
      <c r="B548" s="38">
        <f>'MRS-Cal'!B550</f>
        <v>0.15328467153284669</v>
      </c>
    </row>
    <row r="549" spans="1:2">
      <c r="A549" s="37">
        <f>'MRS-Cal'!A551</f>
        <v>5.49</v>
      </c>
      <c r="B549" s="38">
        <f>'MRS-Cal'!B551</f>
        <v>0.15300546448087429</v>
      </c>
    </row>
    <row r="550" spans="1:2">
      <c r="A550" s="37">
        <f>'MRS-Cal'!A552</f>
        <v>5.5</v>
      </c>
      <c r="B550" s="38">
        <f>'MRS-Cal'!B552</f>
        <v>0.15272727272727271</v>
      </c>
    </row>
    <row r="551" spans="1:2">
      <c r="A551" s="37">
        <f>'MRS-Cal'!A553</f>
        <v>5.51</v>
      </c>
      <c r="B551" s="38">
        <f>'MRS-Cal'!B553</f>
        <v>0.15245009074410162</v>
      </c>
    </row>
    <row r="552" spans="1:2">
      <c r="A552" s="37">
        <f>'MRS-Cal'!A554</f>
        <v>5.52</v>
      </c>
      <c r="B552" s="38">
        <f>'MRS-Cal'!B554</f>
        <v>0.15217391304347827</v>
      </c>
    </row>
    <row r="553" spans="1:2">
      <c r="A553" s="37">
        <f>'MRS-Cal'!A555</f>
        <v>5.53</v>
      </c>
      <c r="B553" s="38">
        <f>'MRS-Cal'!B555</f>
        <v>0.15189873417721517</v>
      </c>
    </row>
    <row r="554" spans="1:2">
      <c r="A554" s="37">
        <f>'MRS-Cal'!A556</f>
        <v>5.54</v>
      </c>
      <c r="B554" s="38">
        <f>'MRS-Cal'!B556</f>
        <v>0.15162454873646208</v>
      </c>
    </row>
    <row r="555" spans="1:2">
      <c r="A555" s="37">
        <f>'MRS-Cal'!A557</f>
        <v>5.55</v>
      </c>
      <c r="B555" s="38">
        <f>'MRS-Cal'!B557</f>
        <v>0.15135135135135136</v>
      </c>
    </row>
    <row r="556" spans="1:2">
      <c r="A556" s="37">
        <f>'MRS-Cal'!A558</f>
        <v>5.56</v>
      </c>
      <c r="B556" s="38">
        <f>'MRS-Cal'!B558</f>
        <v>0.15107913669064749</v>
      </c>
    </row>
    <row r="557" spans="1:2">
      <c r="A557" s="37">
        <f>'MRS-Cal'!A559</f>
        <v>5.57</v>
      </c>
      <c r="B557" s="38">
        <f>'MRS-Cal'!B559</f>
        <v>0.15080789946140036</v>
      </c>
    </row>
    <row r="558" spans="1:2">
      <c r="A558" s="37">
        <f>'MRS-Cal'!A560</f>
        <v>5.58</v>
      </c>
      <c r="B558" s="38">
        <f>'MRS-Cal'!B560</f>
        <v>0.15053763440860216</v>
      </c>
    </row>
    <row r="559" spans="1:2">
      <c r="A559" s="37">
        <f>'MRS-Cal'!A561</f>
        <v>5.59</v>
      </c>
      <c r="B559" s="38">
        <f>'MRS-Cal'!B561</f>
        <v>0.15026833631484793</v>
      </c>
    </row>
    <row r="560" spans="1:2">
      <c r="A560" s="37">
        <f>'MRS-Cal'!A562</f>
        <v>5.6</v>
      </c>
      <c r="B560" s="38">
        <f>'MRS-Cal'!B562</f>
        <v>0.15</v>
      </c>
    </row>
    <row r="561" spans="1:2">
      <c r="A561" s="37">
        <f>'MRS-Cal'!A563</f>
        <v>5.61</v>
      </c>
      <c r="B561" s="38">
        <f>'MRS-Cal'!B563</f>
        <v>0.1497326203208556</v>
      </c>
    </row>
    <row r="562" spans="1:2">
      <c r="A562" s="37">
        <f>'MRS-Cal'!A564</f>
        <v>5.62</v>
      </c>
      <c r="B562" s="38">
        <f>'MRS-Cal'!B564</f>
        <v>0.1494661921708185</v>
      </c>
    </row>
    <row r="563" spans="1:2">
      <c r="A563" s="37">
        <f>'MRS-Cal'!A565</f>
        <v>5.63</v>
      </c>
      <c r="B563" s="38">
        <f>'MRS-Cal'!B565</f>
        <v>0.1492007104795737</v>
      </c>
    </row>
    <row r="564" spans="1:2">
      <c r="A564" s="37">
        <f>'MRS-Cal'!A566</f>
        <v>5.64</v>
      </c>
      <c r="B564" s="38">
        <f>'MRS-Cal'!B566</f>
        <v>0.14893617021276595</v>
      </c>
    </row>
    <row r="565" spans="1:2">
      <c r="A565" s="37">
        <f>'MRS-Cal'!A567</f>
        <v>5.65</v>
      </c>
      <c r="B565" s="38">
        <f>'MRS-Cal'!B567</f>
        <v>0.14867256637168141</v>
      </c>
    </row>
    <row r="566" spans="1:2">
      <c r="A566" s="37">
        <f>'MRS-Cal'!A568</f>
        <v>5.66</v>
      </c>
      <c r="B566" s="38">
        <f>'MRS-Cal'!B568</f>
        <v>0.14840989399293286</v>
      </c>
    </row>
    <row r="567" spans="1:2">
      <c r="A567" s="37">
        <f>'MRS-Cal'!A569</f>
        <v>5.67</v>
      </c>
      <c r="B567" s="38">
        <f>'MRS-Cal'!B569</f>
        <v>0.14814814814814814</v>
      </c>
    </row>
    <row r="568" spans="1:2">
      <c r="A568" s="37">
        <f>'MRS-Cal'!A570</f>
        <v>5.68</v>
      </c>
      <c r="B568" s="38">
        <f>'MRS-Cal'!B570</f>
        <v>0.14788732394366197</v>
      </c>
    </row>
    <row r="569" spans="1:2">
      <c r="A569" s="37">
        <f>'MRS-Cal'!A571</f>
        <v>5.69</v>
      </c>
      <c r="B569" s="38">
        <f>'MRS-Cal'!B571</f>
        <v>0.14762741652021089</v>
      </c>
    </row>
    <row r="570" spans="1:2">
      <c r="A570" s="37">
        <f>'MRS-Cal'!A572</f>
        <v>5.7</v>
      </c>
      <c r="B570" s="38">
        <f>'MRS-Cal'!B572</f>
        <v>0.14736842105263157</v>
      </c>
    </row>
    <row r="571" spans="1:2">
      <c r="A571" s="37">
        <f>'MRS-Cal'!A573</f>
        <v>5.71</v>
      </c>
      <c r="B571" s="38">
        <f>'MRS-Cal'!B573</f>
        <v>0.14711033274956217</v>
      </c>
    </row>
    <row r="572" spans="1:2">
      <c r="A572" s="37">
        <f>'MRS-Cal'!A574</f>
        <v>5.72</v>
      </c>
      <c r="B572" s="38">
        <f>'MRS-Cal'!B574</f>
        <v>0.14685314685314685</v>
      </c>
    </row>
    <row r="573" spans="1:2">
      <c r="A573" s="37">
        <f>'MRS-Cal'!A575</f>
        <v>5.73</v>
      </c>
      <c r="B573" s="38">
        <f>'MRS-Cal'!B575</f>
        <v>0.14659685863874344</v>
      </c>
    </row>
    <row r="574" spans="1:2">
      <c r="A574" s="37">
        <f>'MRS-Cal'!A576</f>
        <v>5.74</v>
      </c>
      <c r="B574" s="38">
        <f>'MRS-Cal'!B576</f>
        <v>0.14634146341463414</v>
      </c>
    </row>
    <row r="575" spans="1:2">
      <c r="A575" s="37">
        <f>'MRS-Cal'!A577</f>
        <v>5.75</v>
      </c>
      <c r="B575" s="38">
        <f>'MRS-Cal'!B577</f>
        <v>0.14608695652173911</v>
      </c>
    </row>
    <row r="576" spans="1:2">
      <c r="A576" s="37">
        <f>'MRS-Cal'!A578</f>
        <v>5.76</v>
      </c>
      <c r="B576" s="38">
        <f>'MRS-Cal'!B578</f>
        <v>0.14583333333333334</v>
      </c>
    </row>
    <row r="577" spans="1:2">
      <c r="A577" s="37">
        <f>'MRS-Cal'!A579</f>
        <v>5.77</v>
      </c>
      <c r="B577" s="38">
        <f>'MRS-Cal'!B579</f>
        <v>0.14558058925476602</v>
      </c>
    </row>
    <row r="578" spans="1:2">
      <c r="A578" s="37">
        <f>'MRS-Cal'!A580</f>
        <v>5.78</v>
      </c>
      <c r="B578" s="38">
        <f>'MRS-Cal'!B580</f>
        <v>0.14532871972318337</v>
      </c>
    </row>
    <row r="579" spans="1:2">
      <c r="A579" s="37">
        <f>'MRS-Cal'!A581</f>
        <v>5.79</v>
      </c>
      <c r="B579" s="38">
        <f>'MRS-Cal'!B581</f>
        <v>0.14507772020725387</v>
      </c>
    </row>
    <row r="580" spans="1:2">
      <c r="A580" s="37">
        <f>'MRS-Cal'!A582</f>
        <v>5.8</v>
      </c>
      <c r="B580" s="38">
        <f>'MRS-Cal'!B582</f>
        <v>0.14482758620689656</v>
      </c>
    </row>
    <row r="581" spans="1:2">
      <c r="A581" s="37">
        <f>'MRS-Cal'!A583</f>
        <v>5.81</v>
      </c>
      <c r="B581" s="38">
        <f>'MRS-Cal'!B583</f>
        <v>0.14457831325301204</v>
      </c>
    </row>
    <row r="582" spans="1:2">
      <c r="A582" s="37">
        <f>'MRS-Cal'!A584</f>
        <v>5.82</v>
      </c>
      <c r="B582" s="38">
        <f>'MRS-Cal'!B584</f>
        <v>0.14432989690721648</v>
      </c>
    </row>
    <row r="583" spans="1:2">
      <c r="A583" s="37">
        <f>'MRS-Cal'!A585</f>
        <v>5.83</v>
      </c>
      <c r="B583" s="38">
        <f>'MRS-Cal'!B585</f>
        <v>0.14408233276157803</v>
      </c>
    </row>
    <row r="584" spans="1:2">
      <c r="A584" s="37">
        <f>'MRS-Cal'!A586</f>
        <v>5.84</v>
      </c>
      <c r="B584" s="38">
        <f>'MRS-Cal'!B586</f>
        <v>0.14383561643835616</v>
      </c>
    </row>
    <row r="585" spans="1:2">
      <c r="A585" s="37">
        <f>'MRS-Cal'!A587</f>
        <v>5.85</v>
      </c>
      <c r="B585" s="38">
        <f>'MRS-Cal'!B587</f>
        <v>0.14358974358974361</v>
      </c>
    </row>
    <row r="586" spans="1:2">
      <c r="A586" s="37">
        <f>'MRS-Cal'!A588</f>
        <v>5.86</v>
      </c>
      <c r="B586" s="38">
        <f>'MRS-Cal'!B588</f>
        <v>0.14334470989761092</v>
      </c>
    </row>
    <row r="587" spans="1:2">
      <c r="A587" s="37">
        <f>'MRS-Cal'!A589</f>
        <v>5.87</v>
      </c>
      <c r="B587" s="38">
        <f>'MRS-Cal'!B589</f>
        <v>0.14310051107325383</v>
      </c>
    </row>
    <row r="588" spans="1:2">
      <c r="A588" s="37">
        <f>'MRS-Cal'!A590</f>
        <v>5.88</v>
      </c>
      <c r="B588" s="38">
        <f>'MRS-Cal'!B590</f>
        <v>0.14285714285714285</v>
      </c>
    </row>
    <row r="589" spans="1:2">
      <c r="A589" s="37">
        <f>'MRS-Cal'!A591</f>
        <v>5.89</v>
      </c>
      <c r="B589" s="38">
        <f>'MRS-Cal'!B591</f>
        <v>0.14261460101867574</v>
      </c>
    </row>
    <row r="590" spans="1:2">
      <c r="A590" s="37">
        <f>'MRS-Cal'!A592</f>
        <v>5.9</v>
      </c>
      <c r="B590" s="38">
        <f>'MRS-Cal'!B592</f>
        <v>0.14237288135593218</v>
      </c>
    </row>
    <row r="591" spans="1:2">
      <c r="A591" s="37">
        <f>'MRS-Cal'!A593</f>
        <v>5.91</v>
      </c>
      <c r="B591" s="38">
        <f>'MRS-Cal'!B593</f>
        <v>0.14213197969543145</v>
      </c>
    </row>
    <row r="592" spans="1:2">
      <c r="A592" s="37">
        <f>'MRS-Cal'!A594</f>
        <v>5.92</v>
      </c>
      <c r="B592" s="38">
        <f>'MRS-Cal'!B594</f>
        <v>0.14189189189189189</v>
      </c>
    </row>
    <row r="593" spans="1:2">
      <c r="A593" s="37">
        <f>'MRS-Cal'!A595</f>
        <v>5.93</v>
      </c>
      <c r="B593" s="38">
        <f>'MRS-Cal'!B595</f>
        <v>0.14165261382799327</v>
      </c>
    </row>
    <row r="594" spans="1:2">
      <c r="A594" s="37">
        <f>'MRS-Cal'!A596</f>
        <v>5.94</v>
      </c>
      <c r="B594" s="38">
        <f>'MRS-Cal'!B596</f>
        <v>0.14141414141414141</v>
      </c>
    </row>
    <row r="595" spans="1:2">
      <c r="A595" s="37">
        <f>'MRS-Cal'!A597</f>
        <v>5.95</v>
      </c>
      <c r="B595" s="38">
        <f>'MRS-Cal'!B597</f>
        <v>0.14117647058823529</v>
      </c>
    </row>
    <row r="596" spans="1:2">
      <c r="A596" s="37">
        <f>'MRS-Cal'!A598</f>
        <v>5.96</v>
      </c>
      <c r="B596" s="38">
        <f>'MRS-Cal'!B598</f>
        <v>0.14093959731543623</v>
      </c>
    </row>
    <row r="597" spans="1:2">
      <c r="A597" s="37">
        <f>'MRS-Cal'!A599</f>
        <v>5.97</v>
      </c>
      <c r="B597" s="38">
        <f>'MRS-Cal'!B599</f>
        <v>0.1407035175879397</v>
      </c>
    </row>
    <row r="598" spans="1:2">
      <c r="A598" s="37">
        <f>'MRS-Cal'!A600</f>
        <v>5.98</v>
      </c>
      <c r="B598" s="38">
        <f>'MRS-Cal'!B600</f>
        <v>0.14046822742474915</v>
      </c>
    </row>
    <row r="599" spans="1:2">
      <c r="A599" s="37">
        <f>'MRS-Cal'!A601</f>
        <v>5.99</v>
      </c>
      <c r="B599" s="38">
        <f>'MRS-Cal'!B601</f>
        <v>0.14023372287145242</v>
      </c>
    </row>
    <row r="600" spans="1:2">
      <c r="A600" s="37">
        <f>'MRS-Cal'!A602</f>
        <v>6</v>
      </c>
      <c r="B600" s="38">
        <f>'MRS-Cal'!B602</f>
        <v>0.13999999999999999</v>
      </c>
    </row>
  </sheetData>
  <sheetProtection algorithmName="SHA-512" hashValue="u4micDIJhDVk266Si/5zuD9cgCeycbzyQDjmT/1h+jUPTnO5u11lPSp3l1CZ2qS2sFzMXitYZwWiZGaZxllikw==" saltValue="jntoxYNTKrYEyvJJEbFyN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o E A A B Q S w M E F A A C A A g A r L L m X D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K y y 5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s u Z c 2 a U R j F M B A A A 3 A g A A E w A c A E Z v c m 1 1 b G F z L 1 N l Y 3 R p b 2 4 x L m 0 g o h g A K K A U A A A A A A A A A A A A A A A A A A A A A A A A A A A A b Z B B a 4 M w H M X v g t 8 h p B c F G x N b R 2 n Z Y X M t D M Y Y W L p L Q a L L q k M T S e J s V / r d F 2 v L u q 0 5 J O b / g u / 3 n m K Z L g Q H c X + S m W 3 Z l s q p Z G 9 g A O O a Z U k w w X g V J j F J Y k X A + P i F Q Z C s m N R F R k s I b k H J t G 0 B s 2 L R y I y Z S a Q + 0 Y P I m o p x 7 S y K k q F I c G 0 u y o H R d H 2 n K I / p F z v + f d 3 5 a N l U S f d Q r f / b o p M t + r F F e q u h 6 w U e h N 5 8 q y V d 0 b J h C j 1 u u J D M u w k x J q 7 X U w 1 g l F O + M Z m W u 5 p 1 w E u a G q S l p F y 9 C 1 l F o m w q 3 o n K 6 S N 4 + z 3 s p w R 6 Q B s F 8 K Z K m T x 4 4 K w E f 5 S D a 1 s F v 2 r 5 u 1 c C c D y P h u m Q j H G I R 3 h k T K 6 2 2 G M u p D g R K m f / V H C T s h v d F 5 z K n f P K 0 o t u c 6 1 r N f X 9 t m 1 R m s s M 0 Q w V 0 n 8 R U t N S + a O J / 8 x a 5 R P 0 j w B 9 1 B t T q A l T l u e d B G H g X s b q y W b f U E s B A i 0 A F A A C A A g A r L L m X D b j P x + l A A A A 9 w A A A B I A A A A A A A A A A A A A A A A A A A A A A E N v b m Z p Z y 9 Q Y W N r Y W d l L n h t b F B L A Q I t A B Q A A g A I A K y y 5 l w P y u m r p A A A A O k A A A A T A A A A A A A A A A A A A A A A A P E A A A B b Q 2 9 u d G V u d F 9 U e X B l c 1 0 u e G 1 s U E s B A i 0 A F A A C A A g A r L L m X N m l E Y x T A Q A A N w I A A B M A A A A A A A A A A A A A A A A A 4 g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g 0 A A A A A A A B 4 D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3 B l Y 1 8 y O D A w V j V f U z F f U 3 M x J T I w N D V f U z F f M C U y M D J f V m V y d G l j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M W Q 3 O G Z l O C 0 w Y z V i L T R k Y j Q t O G I 1 M S 0 4 Y W M 1 Y m U 1 M D E 4 M 2 Q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y N l Q x M T o z O D o w M i 4 0 N D k 2 M j c x W i I g L z 4 8 R W 5 0 c n k g V H l w Z T 0 i R m l s b E N v b H V t b l R 5 c G V z I i B W Y W x 1 Z T 0 i c 0 J R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B l Y 1 8 y O D A w V j V f U z F f U 3 M x I D Q 1 X 1 M x X z A g M l 9 W Z X J 0 a W N h b C 9 B d X R v U m V t b 3 Z l Z E N v b H V t b n M x L n t D b 2 x 1 b W 4 x L D B 9 J n F 1 b 3 Q 7 L C Z x d W 9 0 O 1 N l Y 3 R p b 2 4 x L 1 N w Z W N f M j g w M F Y 1 X 1 M x X 1 N z M S A 0 N V 9 T M V 8 w I D J f V m V y d G l j Y W w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T c G V j X z I 4 M D B W N V 9 T M V 9 T c z E g N D V f U z F f M C A y X 1 Z l c n R p Y 2 F s L 0 F 1 d G 9 S Z W 1 v d m V k Q 2 9 s d W 1 u c z E u e 0 N v b H V t b j E s M H 0 m c X V v d D s s J n F 1 b 3 Q 7 U 2 V j d G l v b j E v U 3 B l Y 1 8 y O D A w V j V f U z F f U 3 M x I D Q 1 X 1 M x X z A g M l 9 W Z X J 0 a W N h b C 9 B d X R v U m V t b 3 Z l Z E N v b H V t b n M x L n t D b 2 x 1 b W 4 y L D F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U 3 B l Y 1 8 y O D A w V j V f U z F f U 3 M x J T I w N D V f U z F f M C U y M D J f V m V y d G l j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1 8 y O D A w V j V f U z F f U 3 M x J T I w N D V f U z F f M C U y M D J f V m V y d G l j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J T I w M F N F Q y 1 i L T E 0 M D U w M z A z b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O G N j Y j V h Y y 1 i Z j g 0 L T Q 4 N m I t Y m Z i Y i 0 4 Z W Q y Y T l l M T k 1 Z m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Q 2 9 1 b n Q i I F Z h b H V l P S J s N D M 3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U t M z F U M D g 6 M T E 6 M j g u M z Q 0 M D g 5 N V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8 x J T I w M F N F Q y 1 i L T E 0 M D U w M z A z b j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/ W 1 R E m P j B C m f W j k R r 8 q A M A A A A A A g A A A A A A E G Y A A A A B A A A g A A A A e f k K + l x Q d 1 s W T d 5 E k i f j 8 j Q P J u X 3 5 d s 6 e 0 z p j 2 r r 9 T A A A A A A D o A A A A A C A A A g A A A A t E 0 q 0 + b 4 n 9 Y t 3 2 + X e J J t I s 1 J 0 A 6 D 7 v Z Z r L A B Y q + Z 2 E l Q A A A A b P V + a K o c V d 6 Q l q q q T V e L P y G 8 n Z 4 J 8 R 9 v g L T r v x P V e V O 5 f L f s 7 Q + 9 + Z I j f 4 p i E Q 0 w 7 / 1 k S d F 3 w 4 6 a 0 E i 6 F A H t k o o P T 2 O a + N L J 4 9 x Q H J n 5 1 y J A A A A A h 4 1 F G S 8 / C 7 Z M c v C s g O 0 k G 2 j i m 4 G q v e E F k s 1 g M U Q J p 9 t o L h B 1 9 H w 4 M d H h b t 3 4 B g C W f J N 2 g w O E 9 p W M + N a e O a A y X g = = < / D a t a M a s h u p > 
</file>

<file path=customXml/itemProps1.xml><?xml version="1.0" encoding="utf-8"?>
<ds:datastoreItem xmlns:ds="http://schemas.openxmlformats.org/officeDocument/2006/customXml" ds:itemID="{AA0C4EF4-FF1F-4C43-81A4-25CFAA7B6D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</vt:vector>
  </HeadingPairs>
  <TitlesOfParts>
    <vt:vector size="10" baseType="lpstr">
      <vt:lpstr>راهنمای استفاده</vt:lpstr>
      <vt:lpstr>Source</vt:lpstr>
      <vt:lpstr>ELF-C&amp;K-2800V5</vt:lpstr>
      <vt:lpstr>Sav-Tv</vt:lpstr>
      <vt:lpstr>Ss</vt:lpstr>
      <vt:lpstr>S1</vt:lpstr>
      <vt:lpstr>Export-Tv</vt:lpstr>
      <vt:lpstr>MRS-Cal</vt:lpstr>
      <vt:lpstr>Text</vt:lpstr>
      <vt:lpstr>Sa-T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shantia mehrabi</dc:creator>
  <cp:lastModifiedBy>shantia mehrabi</cp:lastModifiedBy>
  <dcterms:created xsi:type="dcterms:W3CDTF">2025-09-01T13:46:40Z</dcterms:created>
  <dcterms:modified xsi:type="dcterms:W3CDTF">2026-07-06T19:05:24Z</dcterms:modified>
</cp:coreProperties>
</file>